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Height="18180" activeTab="1"/>
  </bookViews>
  <sheets>
    <sheet name="省统筹经费安排计划（省级单位）" sheetId="2" r:id="rId1"/>
    <sheet name="省统筹经费安排计划（市县部分）" sheetId="3" r:id="rId2"/>
  </sheets>
  <definedNames>
    <definedName name="_xlnm.Print_Area" localSheetId="0">'省统筹经费安排计划（省级单位）'!$A$1:$E$35</definedName>
    <definedName name="_xlnm.Print_Titles" localSheetId="0">'省统筹经费安排计划（省级单位）'!$4:$4</definedName>
    <definedName name="_xlnm._FilterDatabase" localSheetId="0" hidden="1">'省统筹经费安排计划（省级单位）'!$D$1:$D$35</definedName>
    <definedName name="_xlnm.Print_Area" localSheetId="1">'省统筹经费安排计划（市县部分）'!$A$1:$E$81</definedName>
    <definedName name="_xlnm.Print_Titles" localSheetId="1">'省统筹经费安排计划（市县部分）'!$4:$4</definedName>
    <definedName name="_xlnm._FilterDatabase" localSheetId="1" hidden="1">'省统筹经费安排计划（市县部分）'!$D$1:$D$77</definedName>
  </definedNames>
  <calcPr calcId="144525"/>
</workbook>
</file>

<file path=xl/sharedStrings.xml><?xml version="1.0" encoding="utf-8"?>
<sst xmlns="http://schemas.openxmlformats.org/spreadsheetml/2006/main" count="297" uniqueCount="164">
  <si>
    <t>附件3：</t>
  </si>
  <si>
    <t>2020年省级生态公益林效益补偿资金省统筹经费安排计划表
（省级单位）</t>
  </si>
  <si>
    <t>单位：万元</t>
  </si>
  <si>
    <t>序号</t>
  </si>
  <si>
    <t>单位</t>
  </si>
  <si>
    <t>项目名称</t>
  </si>
  <si>
    <t>项目内容提要</t>
  </si>
  <si>
    <t>拟安排金额</t>
  </si>
  <si>
    <t>省级合计</t>
  </si>
  <si>
    <t>一</t>
  </si>
  <si>
    <t>省林业局</t>
  </si>
  <si>
    <t>省林业局机关本部</t>
  </si>
  <si>
    <r>
      <rPr>
        <sz val="12"/>
        <color indexed="8"/>
        <rFont val="宋体"/>
        <charset val="134"/>
      </rPr>
      <t>生态林业立法、普法</t>
    </r>
  </si>
  <si>
    <r>
      <rPr>
        <sz val="12"/>
        <rFont val="宋体"/>
        <charset val="134"/>
      </rPr>
      <t>用于开展林业相关立法调研、论证、委托起草法规草案，组织开展林业法治宣传教育。</t>
    </r>
  </si>
  <si>
    <r>
      <rPr>
        <sz val="12"/>
        <color indexed="8"/>
        <rFont val="宋体"/>
        <charset val="134"/>
      </rPr>
      <t>省林业政务服务中心</t>
    </r>
  </si>
  <si>
    <r>
      <rPr>
        <sz val="12"/>
        <color indexed="8"/>
        <rFont val="宋体"/>
        <charset val="134"/>
      </rPr>
      <t>生态公益林及相关业务融合管理</t>
    </r>
  </si>
  <si>
    <r>
      <rPr>
        <sz val="12"/>
        <rFont val="宋体"/>
        <charset val="134"/>
      </rPr>
      <t>用于生态公益林及相关业务融合管理设备设施购置，生态公益林及相关业务融合管理服务购置。</t>
    </r>
  </si>
  <si>
    <t>省生态公益林管理办公室</t>
  </si>
  <si>
    <t>合计</t>
  </si>
  <si>
    <r>
      <rPr>
        <sz val="12"/>
        <color indexed="8"/>
        <rFont val="宋体"/>
        <charset val="134"/>
      </rPr>
      <t>生态公益林（天然林）资源监测及资金监管</t>
    </r>
  </si>
  <si>
    <t>用于开展生态公益林（天然林）资源保护管理状况监测评估，编制完善生态公益林示范区建设方案，编制生态公益林大径材培育示范基地建设方案，补偿（助）资金审计，日常管理工作经费（差旅费），以及购置必要的电脑、打印机、空调等日常设备等。</t>
  </si>
  <si>
    <r>
      <rPr>
        <sz val="12"/>
        <color indexed="8"/>
        <rFont val="宋体"/>
        <charset val="134"/>
      </rPr>
      <t>生态公益林（天然林）管理能力建设与宣传</t>
    </r>
  </si>
  <si>
    <t>用于生态公益林（天然林）管理，以及召开工作会议、举办培训班，开展生态公益林建设成效宣传，开展生态公益林立法工作经费，购置必要的设备和资料印刷等。</t>
  </si>
  <si>
    <r>
      <rPr>
        <sz val="12"/>
        <color indexed="8"/>
        <rFont val="宋体"/>
        <charset val="134"/>
      </rPr>
      <t>生态公益林（天然林）落界及规划</t>
    </r>
  </si>
  <si>
    <r>
      <rPr>
        <sz val="12"/>
        <rFont val="宋体"/>
        <charset val="134"/>
      </rPr>
      <t>用于开展天然林区划落界，编制天然林保护修复规划和制度建设、生态公益林建设与保护中长期规划等。</t>
    </r>
  </si>
  <si>
    <t>省森林资源保育中心</t>
  </si>
  <si>
    <r>
      <rPr>
        <sz val="12"/>
        <color indexed="8"/>
        <rFont val="宋体"/>
        <charset val="134"/>
      </rPr>
      <t>松材线虫病疫情监测和疫木粉碎处理示范推广</t>
    </r>
  </si>
  <si>
    <r>
      <rPr>
        <sz val="12"/>
        <rFont val="宋体"/>
        <charset val="134"/>
      </rPr>
      <t>用于无人机监测设备购置，疫木粉碎设备购置，委托专业公司开展省级示范推广。</t>
    </r>
  </si>
  <si>
    <t>省林业调查规划院</t>
  </si>
  <si>
    <r>
      <rPr>
        <sz val="12"/>
        <color indexed="8"/>
        <rFont val="宋体"/>
        <charset val="134"/>
      </rPr>
      <t>广东省石漠化地区植被恢复评估研究</t>
    </r>
  </si>
  <si>
    <r>
      <rPr>
        <sz val="12"/>
        <rFont val="宋体"/>
        <charset val="134"/>
      </rPr>
      <t>在石漠化分布地区，建立石灰岩植被生态恢复评价体系，并对全省石漠化植被的生态恢复状况进行综合评价。补助资金主要用于会议费，咨询费，印刷费，差旅费，论文出版费，外协费，委托费等。</t>
    </r>
  </si>
  <si>
    <r>
      <rPr>
        <sz val="12"/>
        <color indexed="8"/>
        <rFont val="宋体"/>
        <charset val="134"/>
      </rPr>
      <t>国家储备林大径材林培育监测报告</t>
    </r>
  </si>
  <si>
    <r>
      <rPr>
        <sz val="12"/>
        <rFont val="宋体"/>
        <charset val="134"/>
      </rPr>
      <t>用于开展国家储备林大径材林培育监测相关工作的差旅费、仪器设备费、材料费、数据分析费（业务委托）、装订费、咨询评审费等。</t>
    </r>
  </si>
  <si>
    <t>二</t>
  </si>
  <si>
    <r>
      <rPr>
        <b/>
        <sz val="12"/>
        <rFont val="宋体"/>
        <charset val="134"/>
      </rPr>
      <t>省属林场和国家级保护区</t>
    </r>
  </si>
  <si>
    <t>省乳阳林场</t>
  </si>
  <si>
    <r>
      <rPr>
        <sz val="12"/>
        <color indexed="8"/>
        <rFont val="宋体"/>
        <charset val="134"/>
      </rPr>
      <t>生态公益林提质增效示范推广</t>
    </r>
  </si>
  <si>
    <r>
      <rPr>
        <sz val="12"/>
        <rFont val="宋体"/>
        <charset val="134"/>
      </rPr>
      <t>推广省林业科学研究院</t>
    </r>
    <r>
      <rPr>
        <sz val="12"/>
        <rFont val="Times New Roman"/>
        <charset val="0"/>
      </rPr>
      <t>“</t>
    </r>
    <r>
      <rPr>
        <sz val="12"/>
        <rFont val="宋体"/>
        <charset val="134"/>
      </rPr>
      <t>南方次生林经营关键技术研究</t>
    </r>
    <r>
      <rPr>
        <sz val="12"/>
        <rFont val="Times New Roman"/>
        <charset val="0"/>
      </rPr>
      <t>”</t>
    </r>
    <r>
      <rPr>
        <sz val="12"/>
        <rFont val="宋体"/>
        <charset val="134"/>
      </rPr>
      <t>科技成果。补助资金主要用于造林费，苗木费，肥料费，抚育费，设备设施费，生物调查、生态监测费，科研业务费，培训资料费等。</t>
    </r>
  </si>
  <si>
    <t>省乐昌林场</t>
  </si>
  <si>
    <r>
      <rPr>
        <sz val="12"/>
        <color indexed="8"/>
        <rFont val="宋体"/>
        <charset val="134"/>
      </rPr>
      <t>生态公益林示范区建设</t>
    </r>
  </si>
  <si>
    <r>
      <rPr>
        <sz val="12"/>
        <rFont val="宋体"/>
        <charset val="134"/>
      </rPr>
      <t>用于广东省乐昌林场后洞生态示范区补助项目。</t>
    </r>
  </si>
  <si>
    <t>省云浮林场</t>
  </si>
  <si>
    <r>
      <rPr>
        <sz val="12"/>
        <color indexed="8"/>
        <rFont val="宋体"/>
        <charset val="134"/>
      </rPr>
      <t>广东省林业科技示范园（云浮园区）建设</t>
    </r>
  </si>
  <si>
    <r>
      <rPr>
        <sz val="12"/>
        <rFont val="宋体"/>
        <charset val="134"/>
      </rPr>
      <t>用于项目林地清理、造林、抚育、追肥等人工费，病虫害防治费，苗木费，步道建设费，宣传解说牌制作和安装费，管护费，技术服务费以及项目规划设计费等。</t>
    </r>
  </si>
  <si>
    <t>广东象头山国家级自然保护区管理局</t>
  </si>
  <si>
    <r>
      <rPr>
        <sz val="12"/>
        <color indexed="8"/>
        <rFont val="宋体"/>
        <charset val="134"/>
      </rPr>
      <t>生态公益林示范区建设及宣传</t>
    </r>
  </si>
  <si>
    <r>
      <rPr>
        <sz val="12"/>
        <rFont val="宋体"/>
        <charset val="134"/>
      </rPr>
      <t>用于象头山自然保护区生态公益林科普宣传示范建设。</t>
    </r>
  </si>
  <si>
    <t>湛江红树林国家级自然保护区管理局</t>
  </si>
  <si>
    <r>
      <rPr>
        <sz val="12"/>
        <rFont val="宋体"/>
        <charset val="134"/>
      </rPr>
      <t>用于湛江红树林国家级自然保护区潭典生态公益林示范区建设。</t>
    </r>
  </si>
  <si>
    <t>三</t>
  </si>
  <si>
    <t>科研院校</t>
  </si>
  <si>
    <t>广东省林业科学研究院</t>
  </si>
  <si>
    <r>
      <rPr>
        <sz val="12"/>
        <color indexed="8"/>
        <rFont val="宋体"/>
        <charset val="134"/>
      </rPr>
      <t>杉木林经营对生态效能影响研究</t>
    </r>
  </si>
  <si>
    <r>
      <rPr>
        <sz val="12"/>
        <rFont val="宋体"/>
        <charset val="134"/>
      </rPr>
      <t>开展杉木低质低效林评价，</t>
    </r>
    <r>
      <rPr>
        <sz val="12"/>
        <rFont val="Times New Roman"/>
        <charset val="0"/>
      </rPr>
      <t>“</t>
    </r>
    <r>
      <rPr>
        <sz val="12"/>
        <rFont val="宋体"/>
        <charset val="134"/>
      </rPr>
      <t>杉木</t>
    </r>
    <r>
      <rPr>
        <sz val="12"/>
        <rFont val="Times New Roman"/>
        <charset val="0"/>
      </rPr>
      <t>+”</t>
    </r>
    <r>
      <rPr>
        <sz val="12"/>
        <rFont val="宋体"/>
        <charset val="134"/>
      </rPr>
      <t>针阔混交林提质增效经营技术研究，以及低质低效杉木生态公益林更新改造示范。补助资金主要用于材料费，差旅费，劳务费，专家咨询费等。</t>
    </r>
  </si>
  <si>
    <r>
      <rPr>
        <sz val="12"/>
        <color indexed="8"/>
        <rFont val="宋体"/>
        <charset val="134"/>
      </rPr>
      <t>生态公益林区油茶林综合效益提升关键技术研究及示范推广</t>
    </r>
  </si>
  <si>
    <r>
      <rPr>
        <sz val="12"/>
        <rFont val="宋体"/>
        <charset val="134"/>
      </rPr>
      <t>在油茶生产区开展生态公益林区油茶林（林下或间种）综合效益提升关键技术研究及示范推广。补助资金主要用于购置设备，材料费，测试化验加工费，差旅费，劳务费，信息交流费，专家咨询费等。</t>
    </r>
  </si>
  <si>
    <r>
      <rPr>
        <sz val="12"/>
        <color indexed="8"/>
        <rFont val="宋体"/>
        <charset val="134"/>
      </rPr>
      <t>饮用水源区桉树林改造与质量提升研究与示范</t>
    </r>
  </si>
  <si>
    <r>
      <rPr>
        <sz val="12"/>
        <rFont val="宋体"/>
        <charset val="134"/>
      </rPr>
      <t>开展生态公益林区桉树林改造技术，以及水源区典型森林生态系统构建技术研究，建设示范林。补助资金主要用于购置设备，材料费，测试化验加工费，差旅费，劳务费，信息交流费，专家咨询费等。</t>
    </r>
  </si>
  <si>
    <r>
      <rPr>
        <sz val="12"/>
        <color indexed="8"/>
        <rFont val="宋体"/>
        <charset val="134"/>
      </rPr>
      <t>珠三角城市森林生态效益监测与评估</t>
    </r>
  </si>
  <si>
    <r>
      <rPr>
        <sz val="12"/>
        <rFont val="宋体"/>
        <charset val="134"/>
      </rPr>
      <t>依托珠三角地区现有生态站点，辅以植被、土壤、森林吸滞污染物等补充调查，对珠三角国家森林城市群的城市森林生态效益进行系统评估。补助资金主要用于生态站运行维护费，测试加工分析费，材料费，差旅费，劳务费，论文版面费。</t>
    </r>
  </si>
  <si>
    <r>
      <rPr>
        <sz val="12"/>
        <color indexed="8"/>
        <rFont val="宋体"/>
        <charset val="134"/>
      </rPr>
      <t>生态公益林区桉树改造试验</t>
    </r>
  </si>
  <si>
    <r>
      <rPr>
        <sz val="12"/>
        <rFont val="宋体"/>
        <charset val="134"/>
      </rPr>
      <t>在西江所利用红锥、樟树、木荷等乡土阔叶树种，开展生态公益林桉树改造试验。补助资金主要用于人工造林更新，抚育追肥等。</t>
    </r>
  </si>
  <si>
    <r>
      <rPr>
        <sz val="12"/>
        <color indexed="8"/>
        <rFont val="宋体"/>
        <charset val="134"/>
      </rPr>
      <t>广东省生态公益林可持续经营研究与示范</t>
    </r>
  </si>
  <si>
    <r>
      <rPr>
        <sz val="12"/>
        <rFont val="宋体"/>
        <charset val="134"/>
      </rPr>
      <t>开展高效生态公益林可持续经营体系示范研究，构建不同立地条件生态公益林可持续经营关键技术体系。补助资金主要用于差旅费，试验化验加工费，示范林监测费，专家咨询与技术合作费，成果出版与资料印刷费等。</t>
    </r>
  </si>
  <si>
    <t>华南农业大学</t>
  </si>
  <si>
    <r>
      <rPr>
        <sz val="12"/>
        <rFont val="宋体"/>
        <charset val="134"/>
      </rPr>
      <t>生态公益林提质增效可持续发展策略研究</t>
    </r>
  </si>
  <si>
    <r>
      <rPr>
        <sz val="12"/>
        <rFont val="宋体"/>
        <charset val="134"/>
      </rPr>
      <t>通过调查，比较研究珠三角生态公益林典型群落的优势种、建群种和指示种，归纳总结出珠三角不同生境生态公益林近自然群落的供选乡土物种名录。补助资金主要用于开展野外调查、学术调研等所需差旅费，试验材料费，测试化验加工费，查阅文献资料、打印复印、出版论文及专著费，小型仪器设备费，劳务费，专家咨询费，管理等。</t>
    </r>
  </si>
  <si>
    <t>中国科学院华南植物园</t>
  </si>
  <si>
    <r>
      <rPr>
        <sz val="12"/>
        <rFont val="宋体"/>
        <charset val="134"/>
      </rPr>
      <t>广东省主要生态公益林生态效益监测与评估</t>
    </r>
  </si>
  <si>
    <r>
      <rPr>
        <sz val="12"/>
        <rFont val="宋体"/>
        <charset val="134"/>
      </rPr>
      <t>依托鼎湖山、鹤山及龙洞林场生态公益林，调查生态公益林的生态效益参数，并结合历史数据，评估我省主要生态公益林发展趋势。补助资金主要用于设备购置，材料费，分析测试费，燃料动力费，差旅、会议费，书籍购买、论文发表、文件打印等费用，劳务费，专家咨询费及评审费用，管理费、税费等。</t>
    </r>
  </si>
  <si>
    <r>
      <rPr>
        <sz val="12"/>
        <color indexed="8"/>
        <rFont val="宋体"/>
        <charset val="134"/>
      </rPr>
      <t>广东省生物资源应用研究所</t>
    </r>
  </si>
  <si>
    <r>
      <rPr>
        <sz val="12"/>
        <color indexed="8"/>
        <rFont val="宋体"/>
        <charset val="134"/>
      </rPr>
      <t>广东省生态公益林松材线虫病防治效果监测评估</t>
    </r>
  </si>
  <si>
    <r>
      <rPr>
        <sz val="12"/>
        <rFont val="宋体"/>
        <charset val="134"/>
      </rPr>
      <t>对生态公益林松材线虫病的防治效果及管理实施情况进行抽样评估，为松材线虫病防治提供依据。补助资金主要用于监测评估设备及材料购置，监测评估费，监测评估野外作业费，技术咨询费，项目人员投入及管理费等。</t>
    </r>
  </si>
  <si>
    <r>
      <rPr>
        <sz val="12"/>
        <color indexed="8"/>
        <rFont val="宋体"/>
        <charset val="134"/>
      </rPr>
      <t>广东生态工程职业学院</t>
    </r>
  </si>
  <si>
    <r>
      <rPr>
        <sz val="12"/>
        <color indexed="8"/>
        <rFont val="宋体"/>
        <charset val="134"/>
      </rPr>
      <t>广东森林线虫多样性动态监测</t>
    </r>
  </si>
  <si>
    <r>
      <rPr>
        <sz val="12"/>
        <rFont val="宋体"/>
        <charset val="134"/>
      </rPr>
      <t>在广东重要森林生态区调查线虫多样性，研究影响森林土壤生态健康的重要线虫种群，明确诊断监测线虫的关键技术，建立基于重要森林线虫的</t>
    </r>
    <r>
      <rPr>
        <sz val="12"/>
        <rFont val="Times New Roman"/>
        <charset val="0"/>
      </rPr>
      <t>DNA</t>
    </r>
    <r>
      <rPr>
        <sz val="12"/>
        <rFont val="宋体"/>
        <charset val="134"/>
      </rPr>
      <t>条码库，为构建良好森林生态系统提供决策依据和技术支撑。补助资金主要用于交通及差旅费，劳务费，设备费，耗材费等。</t>
    </r>
  </si>
  <si>
    <r>
      <rPr>
        <sz val="12"/>
        <rFont val="宋体"/>
        <charset val="134"/>
      </rPr>
      <t>惠州学院</t>
    </r>
  </si>
  <si>
    <r>
      <rPr>
        <sz val="12"/>
        <rFont val="宋体"/>
        <charset val="134"/>
      </rPr>
      <t>桉树林地改种橙黄玉凤花等药用植物技术研究与示范</t>
    </r>
  </si>
  <si>
    <r>
      <rPr>
        <sz val="12"/>
        <rFont val="宋体"/>
        <charset val="134"/>
      </rPr>
      <t>在生态公益林区开展乡土药用植物的种植技术研究和产品开发。补助资金主要用于材料费，测试化验加工费，差旅费、会议费、国际合作与交流费，出版、文献、信息传播、知识产权事务费，劳务费，专家咨询费以及间接费用。</t>
    </r>
  </si>
  <si>
    <t>附件4：</t>
  </si>
  <si>
    <t>2020年省级生态公益林效益补偿资金省统筹经费安排计划表
（市县部分）</t>
  </si>
  <si>
    <t>汕头市</t>
  </si>
  <si>
    <t>市本级</t>
  </si>
  <si>
    <r>
      <rPr>
        <sz val="12"/>
        <rFont val="宋体"/>
        <charset val="134"/>
      </rPr>
      <t>市县管护管理经费补助</t>
    </r>
  </si>
  <si>
    <r>
      <rPr>
        <sz val="12"/>
        <rFont val="宋体"/>
        <charset val="134"/>
      </rPr>
      <t>用于开展生态公益林（含天然林）管理管护工作，优先支持开展天然林区划落界、保护修复规划，以及生态公益林精细化管理系统建设中的数据维护、更新，生态公益林林区竖立、维护和更新标牌、界桩等。</t>
    </r>
  </si>
  <si>
    <t>韶关市</t>
  </si>
  <si>
    <t>曲江区</t>
  </si>
  <si>
    <t>始兴县</t>
  </si>
  <si>
    <t>河源市</t>
  </si>
  <si>
    <r>
      <rPr>
        <sz val="12"/>
        <color indexed="8"/>
        <rFont val="宋体"/>
        <charset val="134"/>
      </rPr>
      <t>市县管护管理经费补助</t>
    </r>
  </si>
  <si>
    <t>新丰江林管局</t>
  </si>
  <si>
    <t>和平县</t>
  </si>
  <si>
    <t>东源县</t>
  </si>
  <si>
    <t>四</t>
  </si>
  <si>
    <t>梅州市</t>
  </si>
  <si>
    <t>梅江区</t>
  </si>
  <si>
    <r>
      <rPr>
        <sz val="12"/>
        <rFont val="宋体"/>
        <charset val="134"/>
      </rPr>
      <t>用于梅江区三角镇泮坑生态公益林保护管理示范建设项目。</t>
    </r>
  </si>
  <si>
    <t>梅县区</t>
  </si>
  <si>
    <t>蕉岭县</t>
  </si>
  <si>
    <t>平远县</t>
  </si>
  <si>
    <t>五</t>
  </si>
  <si>
    <t>惠州市</t>
  </si>
  <si>
    <r>
      <rPr>
        <sz val="12"/>
        <rFont val="宋体"/>
        <charset val="134"/>
      </rPr>
      <t>生态公益林示范区建设</t>
    </r>
  </si>
  <si>
    <r>
      <rPr>
        <sz val="12"/>
        <rFont val="宋体"/>
        <charset val="134"/>
      </rPr>
      <t>用于惠州市国有梁化林场生态公益林林下经济示范区建设。</t>
    </r>
  </si>
  <si>
    <t>惠东县</t>
  </si>
  <si>
    <t>龙门县</t>
  </si>
  <si>
    <t>六</t>
  </si>
  <si>
    <t>汕尾市</t>
  </si>
  <si>
    <t>市县管护管理经费补助</t>
  </si>
  <si>
    <t>用于开展生态公益林（含天然林）管理管护工作，优先支持开展天然林区划落界、保护修复规划，以及生态公益林精细化管理系统建设中的数据维护、更新，生态公益林林区竖立、维护和更新标牌、界桩等。</t>
  </si>
  <si>
    <t>七</t>
  </si>
  <si>
    <t>江门市</t>
  </si>
  <si>
    <t>台山市</t>
  </si>
  <si>
    <t>恩平市</t>
  </si>
  <si>
    <t>八</t>
  </si>
  <si>
    <t>阳江市</t>
  </si>
  <si>
    <t>九</t>
  </si>
  <si>
    <t>湛江市</t>
  </si>
  <si>
    <t>坡头区</t>
  </si>
  <si>
    <t>遂溪县</t>
  </si>
  <si>
    <t>十</t>
  </si>
  <si>
    <t>茂名市</t>
  </si>
  <si>
    <t>十一</t>
  </si>
  <si>
    <t>肇庆市</t>
  </si>
  <si>
    <t>四会市</t>
  </si>
  <si>
    <t>十二</t>
  </si>
  <si>
    <t>清远市</t>
  </si>
  <si>
    <t>清新区</t>
  </si>
  <si>
    <t>连州市</t>
  </si>
  <si>
    <t>阳山县</t>
  </si>
  <si>
    <r>
      <rPr>
        <sz val="12"/>
        <rFont val="宋体"/>
        <charset val="134"/>
      </rPr>
      <t>用于阳山县杜步镇云茶生态公益林示范区建设。</t>
    </r>
  </si>
  <si>
    <t>十三</t>
  </si>
  <si>
    <t>潮州市</t>
  </si>
  <si>
    <t>十四</t>
  </si>
  <si>
    <t>揭阳市</t>
  </si>
  <si>
    <t>十五</t>
  </si>
  <si>
    <t>云浮市</t>
  </si>
  <si>
    <t>十六</t>
  </si>
  <si>
    <t>财政省直管县</t>
  </si>
  <si>
    <t>乳源县</t>
  </si>
  <si>
    <t>翁源县</t>
  </si>
  <si>
    <t>南雄市</t>
  </si>
  <si>
    <r>
      <rPr>
        <sz val="12"/>
        <rFont val="宋体"/>
        <charset val="134"/>
      </rPr>
      <t>用于坪田古银杏森林公园生态公益林经营利用和宣传示范区建设。</t>
    </r>
  </si>
  <si>
    <t>仁化县</t>
  </si>
  <si>
    <r>
      <rPr>
        <sz val="12"/>
        <rFont val="宋体"/>
        <charset val="134"/>
      </rPr>
      <t>用于仁化县城南生态公益林示范公园建设项目。</t>
    </r>
  </si>
  <si>
    <t>连平县</t>
  </si>
  <si>
    <t>龙川县</t>
  </si>
  <si>
    <t>紫金县</t>
  </si>
  <si>
    <t>兴宁市</t>
  </si>
  <si>
    <t>大埔县</t>
  </si>
  <si>
    <t>丰顺县</t>
  </si>
  <si>
    <t>五华县</t>
  </si>
  <si>
    <t>海丰县</t>
  </si>
  <si>
    <t>陆河县</t>
  </si>
  <si>
    <t>阳春市</t>
  </si>
  <si>
    <r>
      <rPr>
        <sz val="12"/>
        <rFont val="宋体"/>
        <charset val="134"/>
      </rPr>
      <t>用于阳春市河尾山林场生态公益林示范区建设及宣传。</t>
    </r>
  </si>
  <si>
    <t>雷州市</t>
  </si>
  <si>
    <r>
      <rPr>
        <sz val="12"/>
        <rFont val="宋体"/>
        <charset val="134"/>
      </rPr>
      <t>生态公益林示范区建设及宣传</t>
    </r>
  </si>
  <si>
    <r>
      <rPr>
        <sz val="12"/>
        <rFont val="宋体"/>
        <charset val="134"/>
      </rPr>
      <t>用于雷州市森林生态文化示范建设项目。</t>
    </r>
  </si>
  <si>
    <t>廉江市</t>
  </si>
  <si>
    <t>怀集县</t>
  </si>
  <si>
    <t>英德市</t>
  </si>
  <si>
    <t>连南县</t>
  </si>
  <si>
    <t>连山县</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</si>
</sst>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 numFmtId="177" formatCode="0.00_ "/>
    <numFmt numFmtId="178" formatCode="0_ "/>
  </numFmts>
  <fonts count="33">
    <font>
      <sz val="11"/>
      <color theme="1"/>
      <name val="宋体"/>
      <charset val="134"/>
      <scheme val="minor"/>
    </font>
    <font>
      <sz val="12"/>
      <name val="宋体"/>
      <charset val="134"/>
    </font>
    <font>
      <b/>
      <sz val="12"/>
      <name val="宋体"/>
      <charset val="134"/>
    </font>
    <font>
      <b/>
      <sz val="12"/>
      <color rgb="FFFF0000"/>
      <name val="宋体"/>
      <charset val="134"/>
    </font>
    <font>
      <sz val="12"/>
      <color indexed="8"/>
      <name val="宋体"/>
      <charset val="134"/>
    </font>
    <font>
      <b/>
      <sz val="17"/>
      <name val="宋体"/>
      <charset val="134"/>
    </font>
    <font>
      <sz val="12"/>
      <name val="Times New Roman"/>
      <charset val="0"/>
    </font>
    <font>
      <sz val="12"/>
      <color theme="1"/>
      <name val="Times New Roman"/>
      <charset val="0"/>
    </font>
    <font>
      <sz val="12"/>
      <color indexed="8"/>
      <name val="Times New Roman"/>
      <charset val="0"/>
    </font>
    <font>
      <sz val="12"/>
      <color rgb="FFFF0000"/>
      <name val="宋体"/>
      <charset val="134"/>
    </font>
    <font>
      <b/>
      <sz val="12"/>
      <color indexed="10"/>
      <name val="宋体"/>
      <charset val="134"/>
    </font>
    <font>
      <b/>
      <sz val="12"/>
      <color indexed="8"/>
      <name val="宋体"/>
      <charset val="134"/>
    </font>
    <font>
      <b/>
      <sz val="12"/>
      <name val="Times New Roman"/>
      <charset val="0"/>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
      <sz val="10"/>
      <name val="Arial"/>
      <charset val="0"/>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4" fillId="12" borderId="0" applyNumberFormat="0" applyBorder="0" applyAlignment="0" applyProtection="0">
      <alignment vertical="center"/>
    </xf>
    <xf numFmtId="0" fontId="21"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9" borderId="0" applyNumberFormat="0" applyBorder="0" applyAlignment="0" applyProtection="0">
      <alignment vertical="center"/>
    </xf>
    <xf numFmtId="0" fontId="15" fillId="2" borderId="0" applyNumberFormat="0" applyBorder="0" applyAlignment="0" applyProtection="0">
      <alignment vertical="center"/>
    </xf>
    <xf numFmtId="43" fontId="0" fillId="0" borderId="0" applyFont="0" applyFill="0" applyBorder="0" applyAlignment="0" applyProtection="0">
      <alignment vertical="center"/>
    </xf>
    <xf numFmtId="0" fontId="25" fillId="15"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5" borderId="10" applyNumberFormat="0" applyFont="0" applyAlignment="0" applyProtection="0">
      <alignment vertical="center"/>
    </xf>
    <xf numFmtId="0" fontId="25" fillId="20" borderId="0" applyNumberFormat="0" applyBorder="0" applyAlignment="0" applyProtection="0">
      <alignment vertical="center"/>
    </xf>
    <xf numFmtId="0" fontId="1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0" borderId="8" applyNumberFormat="0" applyFill="0" applyAlignment="0" applyProtection="0">
      <alignment vertical="center"/>
    </xf>
    <xf numFmtId="0" fontId="23" fillId="0" borderId="8" applyNumberFormat="0" applyFill="0" applyAlignment="0" applyProtection="0">
      <alignment vertical="center"/>
    </xf>
    <xf numFmtId="0" fontId="25" fillId="14" borderId="0" applyNumberFormat="0" applyBorder="0" applyAlignment="0" applyProtection="0">
      <alignment vertical="center"/>
    </xf>
    <xf numFmtId="0" fontId="13" fillId="0" borderId="12" applyNumberFormat="0" applyFill="0" applyAlignment="0" applyProtection="0">
      <alignment vertical="center"/>
    </xf>
    <xf numFmtId="0" fontId="25" fillId="19" borderId="0" applyNumberFormat="0" applyBorder="0" applyAlignment="0" applyProtection="0">
      <alignment vertical="center"/>
    </xf>
    <xf numFmtId="0" fontId="30" fillId="3" borderId="14" applyNumberFormat="0" applyAlignment="0" applyProtection="0">
      <alignment vertical="center"/>
    </xf>
    <xf numFmtId="0" fontId="18" fillId="3" borderId="9" applyNumberFormat="0" applyAlignment="0" applyProtection="0">
      <alignment vertical="center"/>
    </xf>
    <xf numFmtId="0" fontId="28" fillId="17" borderId="13" applyNumberFormat="0" applyAlignment="0" applyProtection="0">
      <alignment vertical="center"/>
    </xf>
    <xf numFmtId="0" fontId="24" fillId="24" borderId="0" applyNumberFormat="0" applyBorder="0" applyAlignment="0" applyProtection="0">
      <alignment vertical="center"/>
    </xf>
    <xf numFmtId="0" fontId="25" fillId="27" borderId="0" applyNumberFormat="0" applyBorder="0" applyAlignment="0" applyProtection="0">
      <alignment vertical="center"/>
    </xf>
    <xf numFmtId="0" fontId="16" fillId="0" borderId="7" applyNumberFormat="0" applyFill="0" applyAlignment="0" applyProtection="0">
      <alignment vertical="center"/>
    </xf>
    <xf numFmtId="0" fontId="22" fillId="0" borderId="11" applyNumberFormat="0" applyFill="0" applyAlignment="0" applyProtection="0">
      <alignment vertical="center"/>
    </xf>
    <xf numFmtId="0" fontId="26" fillId="16" borderId="0" applyNumberFormat="0" applyBorder="0" applyAlignment="0" applyProtection="0">
      <alignment vertical="center"/>
    </xf>
    <xf numFmtId="0" fontId="20" fillId="4" borderId="0" applyNumberFormat="0" applyBorder="0" applyAlignment="0" applyProtection="0">
      <alignment vertical="center"/>
    </xf>
    <xf numFmtId="0" fontId="24" fillId="11" borderId="0" applyNumberFormat="0" applyBorder="0" applyAlignment="0" applyProtection="0">
      <alignment vertical="center"/>
    </xf>
    <xf numFmtId="0" fontId="25" fillId="21"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23" borderId="0" applyNumberFormat="0" applyBorder="0" applyAlignment="0" applyProtection="0">
      <alignment vertical="center"/>
    </xf>
    <xf numFmtId="0" fontId="24" fillId="30" borderId="0" applyNumberFormat="0" applyBorder="0" applyAlignment="0" applyProtection="0">
      <alignment vertical="center"/>
    </xf>
    <xf numFmtId="0" fontId="25" fillId="32" borderId="0" applyNumberFormat="0" applyBorder="0" applyAlignment="0" applyProtection="0">
      <alignment vertical="center"/>
    </xf>
    <xf numFmtId="0" fontId="25" fillId="26" borderId="0" applyNumberFormat="0" applyBorder="0" applyAlignment="0" applyProtection="0">
      <alignment vertical="center"/>
    </xf>
    <xf numFmtId="0" fontId="24" fillId="22" borderId="0" applyNumberFormat="0" applyBorder="0" applyAlignment="0" applyProtection="0">
      <alignment vertical="center"/>
    </xf>
    <xf numFmtId="0" fontId="24" fillId="29" borderId="0" applyNumberFormat="0" applyBorder="0" applyAlignment="0" applyProtection="0">
      <alignment vertical="center"/>
    </xf>
    <xf numFmtId="0" fontId="32" fillId="0" borderId="0"/>
    <xf numFmtId="0" fontId="25" fillId="31" borderId="0" applyNumberFormat="0" applyBorder="0" applyAlignment="0" applyProtection="0">
      <alignment vertical="center"/>
    </xf>
    <xf numFmtId="0" fontId="24" fillId="7" borderId="0" applyNumberFormat="0" applyBorder="0" applyAlignment="0" applyProtection="0">
      <alignment vertical="center"/>
    </xf>
    <xf numFmtId="0" fontId="25" fillId="13" borderId="0" applyNumberFormat="0" applyBorder="0" applyAlignment="0" applyProtection="0">
      <alignment vertical="center"/>
    </xf>
    <xf numFmtId="0" fontId="25" fillId="25" borderId="0" applyNumberFormat="0" applyBorder="0" applyAlignment="0" applyProtection="0">
      <alignment vertical="center"/>
    </xf>
    <xf numFmtId="0" fontId="24" fillId="28" borderId="0" applyNumberFormat="0" applyBorder="0" applyAlignment="0" applyProtection="0">
      <alignment vertical="center"/>
    </xf>
    <xf numFmtId="0" fontId="25" fillId="18" borderId="0" applyNumberFormat="0" applyBorder="0" applyAlignment="0" applyProtection="0">
      <alignment vertical="center"/>
    </xf>
    <xf numFmtId="0" fontId="1" fillId="0" borderId="0">
      <alignment vertical="center"/>
    </xf>
  </cellStyleXfs>
  <cellXfs count="85">
    <xf numFmtId="0" fontId="0" fillId="0" borderId="0" xfId="0">
      <alignment vertical="center"/>
    </xf>
    <xf numFmtId="0" fontId="1" fillId="0" borderId="0" xfId="50" applyFont="1" applyAlignment="1">
      <alignment horizontal="left" vertical="center" wrapText="1"/>
    </xf>
    <xf numFmtId="0" fontId="2" fillId="0" borderId="0" xfId="50" applyFont="1" applyAlignment="1">
      <alignment vertical="center" wrapText="1"/>
    </xf>
    <xf numFmtId="0" fontId="2" fillId="0" borderId="0" xfId="50" applyFont="1" applyAlignment="1">
      <alignment horizontal="left" vertical="center" wrapText="1"/>
    </xf>
    <xf numFmtId="0" fontId="1" fillId="0" borderId="0" xfId="50" applyFont="1" applyAlignment="1">
      <alignment horizontal="center" vertical="center" wrapText="1"/>
    </xf>
    <xf numFmtId="0" fontId="3" fillId="0" borderId="0" xfId="50" applyFont="1" applyAlignment="1">
      <alignment horizontal="left" vertical="center" wrapText="1"/>
    </xf>
    <xf numFmtId="0" fontId="4" fillId="0" borderId="0" xfId="50" applyFont="1" applyAlignment="1">
      <alignment horizontal="center" vertical="center" wrapText="1"/>
    </xf>
    <xf numFmtId="0" fontId="4" fillId="0" borderId="0" xfId="50" applyFont="1" applyAlignment="1">
      <alignment horizontal="justify" vertical="center" wrapText="1"/>
    </xf>
    <xf numFmtId="0" fontId="1" fillId="0" borderId="0" xfId="50" applyFont="1" applyAlignment="1">
      <alignment horizontal="justify" vertical="center" wrapText="1"/>
    </xf>
    <xf numFmtId="0" fontId="1" fillId="0" borderId="0" xfId="50" applyFont="1" applyAlignment="1">
      <alignment vertical="center" wrapText="1"/>
    </xf>
    <xf numFmtId="0" fontId="1" fillId="0" borderId="0" xfId="0" applyFont="1" applyFill="1" applyBorder="1" applyAlignment="1"/>
    <xf numFmtId="0" fontId="5" fillId="0" borderId="0" xfId="50" applyFont="1" applyAlignment="1">
      <alignment horizontal="center" vertical="center" wrapText="1"/>
    </xf>
    <xf numFmtId="0" fontId="1" fillId="0" borderId="0" xfId="50" applyFont="1" applyAlignment="1">
      <alignment horizontal="right" vertical="center" wrapText="1"/>
    </xf>
    <xf numFmtId="0" fontId="1" fillId="0" borderId="1" xfId="50" applyFont="1" applyBorder="1" applyAlignment="1">
      <alignment horizontal="center" vertical="center" wrapText="1"/>
    </xf>
    <xf numFmtId="0" fontId="2" fillId="0" borderId="2" xfId="5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50" applyFont="1" applyBorder="1" applyAlignment="1">
      <alignment horizontal="justify" vertical="center" wrapText="1"/>
    </xf>
    <xf numFmtId="178" fontId="2" fillId="0" borderId="2" xfId="50" applyNumberFormat="1" applyFont="1" applyBorder="1" applyAlignment="1">
      <alignment horizontal="center" vertical="center" wrapText="1"/>
    </xf>
    <xf numFmtId="0" fontId="2" fillId="0" borderId="1" xfId="50" applyNumberFormat="1" applyFont="1" applyBorder="1" applyAlignment="1">
      <alignment horizontal="center" vertical="center" wrapText="1"/>
    </xf>
    <xf numFmtId="0" fontId="2" fillId="0" borderId="1" xfId="50" applyFont="1" applyBorder="1" applyAlignment="1">
      <alignment horizontal="left" vertical="center" wrapText="1"/>
    </xf>
    <xf numFmtId="0" fontId="2" fillId="0" borderId="1" xfId="50" applyFont="1" applyBorder="1" applyAlignment="1">
      <alignment horizontal="justify" vertical="center" wrapText="1"/>
    </xf>
    <xf numFmtId="178" fontId="2" fillId="0" borderId="1" xfId="50" applyNumberFormat="1" applyFont="1" applyBorder="1" applyAlignment="1">
      <alignment horizontal="left" vertical="center" wrapText="1"/>
    </xf>
    <xf numFmtId="0" fontId="1" fillId="0" borderId="1" xfId="50" applyNumberFormat="1" applyFont="1" applyBorder="1" applyAlignment="1">
      <alignment horizontal="center" vertical="center" wrapText="1"/>
    </xf>
    <xf numFmtId="0" fontId="1" fillId="0" borderId="1" xfId="50" applyFont="1" applyBorder="1" applyAlignment="1">
      <alignment horizontal="right" vertical="center" wrapText="1"/>
    </xf>
    <xf numFmtId="0" fontId="6" fillId="0" borderId="1" xfId="50" applyNumberFormat="1" applyFont="1" applyBorder="1" applyAlignment="1">
      <alignment horizontal="center" vertical="center" wrapText="1"/>
    </xf>
    <xf numFmtId="0" fontId="6" fillId="0" borderId="1" xfId="50" applyFont="1" applyBorder="1" applyAlignment="1">
      <alignment horizontal="justify" vertical="center" wrapText="1"/>
    </xf>
    <xf numFmtId="178" fontId="1" fillId="0" borderId="1" xfId="50" applyNumberFormat="1" applyFont="1" applyBorder="1" applyAlignment="1">
      <alignment horizontal="right" vertical="center" wrapText="1"/>
    </xf>
    <xf numFmtId="0" fontId="2" fillId="0" borderId="1" xfId="50" applyFont="1" applyBorder="1" applyAlignment="1">
      <alignment horizontal="center" vertical="center" wrapText="1"/>
    </xf>
    <xf numFmtId="177" fontId="1" fillId="0" borderId="1" xfId="0" applyNumberFormat="1" applyFont="1" applyFill="1" applyBorder="1" applyAlignment="1">
      <alignment horizontal="right" vertical="center" wrapText="1"/>
    </xf>
    <xf numFmtId="0" fontId="1" fillId="0" borderId="3" xfId="50" applyNumberFormat="1" applyFont="1" applyBorder="1" applyAlignment="1">
      <alignment horizontal="center" vertical="center" wrapText="1"/>
    </xf>
    <xf numFmtId="0" fontId="1" fillId="0" borderId="3" xfId="50" applyFont="1" applyBorder="1" applyAlignment="1">
      <alignment horizontal="right" vertical="center" wrapText="1"/>
    </xf>
    <xf numFmtId="0" fontId="7" fillId="0" borderId="1" xfId="0" applyFont="1" applyFill="1" applyBorder="1" applyAlignment="1">
      <alignment horizontal="center" vertical="center" wrapText="1"/>
    </xf>
    <xf numFmtId="177" fontId="1" fillId="0" borderId="3" xfId="0" applyNumberFormat="1" applyFont="1" applyFill="1" applyBorder="1" applyAlignment="1">
      <alignment horizontal="right" vertical="center" wrapText="1"/>
    </xf>
    <xf numFmtId="0" fontId="6" fillId="0" borderId="1" xfId="0" applyFont="1" applyFill="1" applyBorder="1" applyAlignment="1">
      <alignment horizontal="center" vertical="center" wrapText="1"/>
    </xf>
    <xf numFmtId="0" fontId="1" fillId="0" borderId="4" xfId="50" applyNumberFormat="1" applyFont="1" applyBorder="1" applyAlignment="1">
      <alignment horizontal="center" vertical="center" wrapText="1"/>
    </xf>
    <xf numFmtId="177" fontId="1" fillId="0" borderId="4" xfId="0" applyNumberFormat="1" applyFont="1" applyFill="1" applyBorder="1" applyAlignment="1">
      <alignment horizontal="righ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 fillId="0" borderId="2" xfId="50" applyNumberFormat="1" applyFont="1" applyBorder="1" applyAlignment="1">
      <alignment horizontal="center" vertical="center" wrapText="1"/>
    </xf>
    <xf numFmtId="0" fontId="1" fillId="0" borderId="2" xfId="50" applyFont="1" applyBorder="1" applyAlignment="1">
      <alignment horizontal="right" vertical="center" wrapText="1"/>
    </xf>
    <xf numFmtId="0" fontId="1" fillId="0" borderId="1" xfId="50" applyFont="1" applyBorder="1" applyAlignment="1">
      <alignment horizontal="justify" vertical="center" wrapText="1"/>
    </xf>
    <xf numFmtId="0" fontId="7" fillId="0" borderId="1" xfId="50" applyNumberFormat="1" applyFont="1" applyBorder="1" applyAlignment="1">
      <alignment horizontal="center" vertical="center" wrapText="1"/>
    </xf>
    <xf numFmtId="178" fontId="1" fillId="0" borderId="5" xfId="50" applyNumberFormat="1" applyFont="1" applyBorder="1" applyAlignment="1">
      <alignment horizontal="right" vertical="center" wrapText="1"/>
    </xf>
    <xf numFmtId="0" fontId="9" fillId="0" borderId="0" xfId="50" applyFont="1" applyAlignment="1">
      <alignment vertical="center" wrapText="1"/>
    </xf>
    <xf numFmtId="177" fontId="1" fillId="0" borderId="2" xfId="0" applyNumberFormat="1" applyFont="1" applyFill="1" applyBorder="1" applyAlignment="1">
      <alignment horizontal="right" vertical="center" wrapText="1"/>
    </xf>
    <xf numFmtId="0" fontId="4" fillId="0" borderId="1" xfId="43" applyFont="1" applyFill="1" applyBorder="1" applyAlignment="1">
      <alignment horizontal="center" vertical="center" wrapText="1"/>
    </xf>
    <xf numFmtId="0" fontId="4" fillId="0" borderId="1" xfId="0" applyFont="1" applyFill="1" applyBorder="1" applyAlignment="1">
      <alignment horizontal="right" vertical="center" wrapText="1"/>
    </xf>
    <xf numFmtId="178" fontId="1" fillId="0" borderId="1" xfId="0" applyNumberFormat="1" applyFont="1" applyFill="1" applyBorder="1" applyAlignment="1">
      <alignment horizontal="right" vertical="center" wrapText="1"/>
    </xf>
    <xf numFmtId="0" fontId="4" fillId="0" borderId="3" xfId="43" applyFont="1" applyFill="1" applyBorder="1" applyAlignment="1">
      <alignment horizontal="center" vertical="center" wrapText="1"/>
    </xf>
    <xf numFmtId="0" fontId="4" fillId="0" borderId="3" xfId="0" applyFont="1" applyFill="1" applyBorder="1" applyAlignment="1">
      <alignment horizontal="right" vertical="center" wrapText="1"/>
    </xf>
    <xf numFmtId="0" fontId="4" fillId="0" borderId="2" xfId="43" applyFont="1" applyFill="1" applyBorder="1" applyAlignment="1">
      <alignment horizontal="center" vertical="center" wrapText="1"/>
    </xf>
    <xf numFmtId="0" fontId="4" fillId="0" borderId="2" xfId="0" applyFont="1" applyFill="1" applyBorder="1" applyAlignment="1">
      <alignment horizontal="right" vertical="center" wrapText="1"/>
    </xf>
    <xf numFmtId="176" fontId="6" fillId="0" borderId="1" xfId="0" applyNumberFormat="1" applyFont="1" applyFill="1" applyBorder="1" applyAlignment="1">
      <alignment horizontal="justify" vertical="center" wrapText="1"/>
    </xf>
    <xf numFmtId="178" fontId="4" fillId="0" borderId="1" xfId="0" applyNumberFormat="1" applyFont="1" applyFill="1" applyBorder="1" applyAlignment="1">
      <alignment horizontal="right" vertical="center" wrapText="1"/>
    </xf>
    <xf numFmtId="0" fontId="4" fillId="0" borderId="3" xfId="0" applyFont="1" applyFill="1" applyBorder="1" applyAlignment="1">
      <alignment horizontal="right" vertical="center"/>
    </xf>
    <xf numFmtId="0" fontId="10" fillId="0" borderId="0" xfId="50" applyFont="1" applyAlignment="1">
      <alignment horizontal="left" vertical="center" wrapText="1"/>
    </xf>
    <xf numFmtId="0" fontId="1" fillId="0" borderId="2" xfId="50" applyFont="1" applyBorder="1" applyAlignment="1">
      <alignment horizontal="center" vertical="center" wrapText="1"/>
    </xf>
    <xf numFmtId="0" fontId="8" fillId="0" borderId="4" xfId="50" applyFont="1" applyFill="1" applyBorder="1" applyAlignment="1">
      <alignment horizontal="center" vertical="center" wrapText="1"/>
    </xf>
    <xf numFmtId="0" fontId="1" fillId="0" borderId="3" xfId="50" applyFont="1" applyBorder="1" applyAlignment="1">
      <alignment horizontal="center" vertical="center" wrapText="1"/>
    </xf>
    <xf numFmtId="0" fontId="4" fillId="0" borderId="3" xfId="0" applyNumberFormat="1" applyFont="1" applyFill="1" applyBorder="1" applyAlignment="1">
      <alignment horizontal="center" vertical="center" wrapText="1"/>
    </xf>
    <xf numFmtId="0" fontId="11" fillId="0" borderId="6"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 xfId="50" applyFont="1" applyFill="1" applyBorder="1" applyAlignment="1">
      <alignment horizontal="left" vertical="center" wrapText="1"/>
    </xf>
    <xf numFmtId="0" fontId="1" fillId="0" borderId="4" xfId="50" applyFont="1" applyBorder="1" applyAlignment="1">
      <alignment horizontal="center" vertical="center" wrapText="1"/>
    </xf>
    <xf numFmtId="0" fontId="4" fillId="0" borderId="4" xfId="0" applyNumberFormat="1" applyFont="1" applyFill="1" applyBorder="1" applyAlignment="1">
      <alignment horizontal="center" vertical="center" wrapText="1"/>
    </xf>
    <xf numFmtId="0" fontId="6" fillId="0" borderId="1" xfId="50" applyFont="1" applyBorder="1" applyAlignment="1">
      <alignment horizontal="right" vertical="center" wrapText="1"/>
    </xf>
    <xf numFmtId="0" fontId="4" fillId="0" borderId="2" xfId="0" applyNumberFormat="1" applyFont="1" applyFill="1" applyBorder="1" applyAlignment="1">
      <alignment horizontal="center" vertical="center" wrapText="1"/>
    </xf>
    <xf numFmtId="0" fontId="6" fillId="0" borderId="1" xfId="0" applyFont="1" applyFill="1" applyBorder="1" applyAlignment="1">
      <alignment horizontal="right" vertical="center" wrapText="1"/>
    </xf>
    <xf numFmtId="0" fontId="1" fillId="0" borderId="5" xfId="0" applyFont="1" applyFill="1" applyBorder="1" applyAlignment="1">
      <alignment horizontal="right" vertical="center" wrapText="1"/>
    </xf>
    <xf numFmtId="0" fontId="2" fillId="0" borderId="5" xfId="0" applyFont="1" applyFill="1" applyBorder="1" applyAlignment="1">
      <alignment horizontal="left" vertical="center" wrapText="1"/>
    </xf>
    <xf numFmtId="0" fontId="1" fillId="0" borderId="5" xfId="50" applyFont="1" applyBorder="1" applyAlignment="1">
      <alignment horizontal="right" vertical="center" wrapText="1"/>
    </xf>
    <xf numFmtId="0" fontId="12" fillId="0" borderId="2" xfId="0" applyFont="1" applyFill="1" applyBorder="1" applyAlignment="1">
      <alignment horizontal="left" vertical="center" wrapText="1"/>
    </xf>
    <xf numFmtId="0" fontId="2" fillId="0" borderId="5" xfId="50" applyFont="1" applyBorder="1" applyAlignment="1">
      <alignment horizontal="left" vertical="center" wrapText="1"/>
    </xf>
    <xf numFmtId="0" fontId="4" fillId="0" borderId="2" xfId="50" applyFont="1" applyFill="1" applyBorder="1" applyAlignment="1">
      <alignment horizontal="center" vertical="center" wrapText="1"/>
    </xf>
    <xf numFmtId="0" fontId="8" fillId="0" borderId="1" xfId="5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7" fontId="4" fillId="0" borderId="1" xfId="5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4" fillId="0" borderId="4" xfId="50" applyFont="1" applyFill="1" applyBorder="1" applyAlignment="1">
      <alignment horizontal="center" vertical="center" wrapText="1"/>
    </xf>
    <xf numFmtId="0" fontId="1" fillId="0" borderId="6" xfId="50" applyFont="1" applyFill="1" applyBorder="1" applyAlignment="1">
      <alignment horizontal="left" vertical="center" wrapText="1"/>
    </xf>
    <xf numFmtId="0" fontId="1" fillId="0" borderId="5" xfId="50" applyFont="1" applyFill="1" applyBorder="1" applyAlignment="1">
      <alignment horizontal="left" vertical="center" wrapText="1"/>
    </xf>
    <xf numFmtId="0" fontId="1" fillId="0" borderId="1" xfId="50" applyFont="1" applyFill="1" applyBorder="1" applyAlignment="1">
      <alignment horizontal="center" vertical="center" wrapText="1"/>
    </xf>
    <xf numFmtId="0" fontId="6" fillId="0" borderId="1" xfId="50" applyFont="1" applyFill="1" applyBorder="1" applyAlignment="1">
      <alignment horizontal="center" vertical="center" wrapText="1"/>
    </xf>
    <xf numFmtId="0" fontId="6" fillId="0" borderId="5" xfId="50" applyFont="1" applyBorder="1" applyAlignment="1">
      <alignment horizontal="justify"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_处理-小梁"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2012年省级以上生态公益林效益补偿资金（第二批）及省统筹资金安排"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view="pageBreakPreview" zoomScaleNormal="100" zoomScaleSheetLayoutView="100" workbookViewId="0">
      <selection activeCell="A2" sqref="A2:E2"/>
    </sheetView>
  </sheetViews>
  <sheetFormatPr defaultColWidth="9.55454545454545" defaultRowHeight="15" outlineLevelCol="4"/>
  <cols>
    <col min="1" max="1" width="9.23636363636364" style="4" customWidth="1"/>
    <col min="2" max="2" width="13.8727272727273" style="6" customWidth="1"/>
    <col min="3" max="3" width="16.3272727272727" style="7" customWidth="1"/>
    <col min="4" max="4" width="53.9" style="8" customWidth="1"/>
    <col min="5" max="5" width="11.3636363636364" style="4" customWidth="1"/>
    <col min="6" max="6" width="10.1909090909091" style="9"/>
    <col min="7" max="254" width="9.55454545454545" style="9"/>
    <col min="255" max="16384" width="9.55454545454545" style="10"/>
  </cols>
  <sheetData>
    <row r="1" ht="16.5" customHeight="1" spans="1:1">
      <c r="A1" s="1" t="s">
        <v>0</v>
      </c>
    </row>
    <row r="2" s="1" customFormat="1" ht="49" customHeight="1" spans="1:5">
      <c r="A2" s="11" t="s">
        <v>1</v>
      </c>
      <c r="B2" s="11"/>
      <c r="C2" s="11"/>
      <c r="D2" s="11"/>
      <c r="E2" s="11"/>
    </row>
    <row r="3" ht="21.75" customHeight="1" spans="2:5">
      <c r="B3" s="12" t="s">
        <v>2</v>
      </c>
      <c r="C3" s="8"/>
      <c r="D3" s="12"/>
      <c r="E3" s="12"/>
    </row>
    <row r="4" ht="21" customHeight="1" spans="1:5">
      <c r="A4" s="13" t="s">
        <v>3</v>
      </c>
      <c r="B4" s="13" t="s">
        <v>4</v>
      </c>
      <c r="C4" s="13" t="s">
        <v>5</v>
      </c>
      <c r="D4" s="13" t="s">
        <v>6</v>
      </c>
      <c r="E4" s="13" t="s">
        <v>7</v>
      </c>
    </row>
    <row r="5" s="3" customFormat="1" ht="28" customHeight="1" spans="1:5">
      <c r="A5" s="27"/>
      <c r="B5" s="27" t="s">
        <v>8</v>
      </c>
      <c r="C5" s="27"/>
      <c r="D5" s="20"/>
      <c r="E5" s="27">
        <f>E6+E17+E23</f>
        <v>2840</v>
      </c>
    </row>
    <row r="6" s="3" customFormat="1" ht="28" customHeight="1" spans="1:5">
      <c r="A6" s="27" t="s">
        <v>9</v>
      </c>
      <c r="B6" s="19" t="s">
        <v>10</v>
      </c>
      <c r="C6" s="20"/>
      <c r="D6" s="20"/>
      <c r="E6" s="19">
        <f>E7+E8+E9+E13+E14</f>
        <v>1710</v>
      </c>
    </row>
    <row r="7" s="3" customFormat="1" ht="32" customHeight="1" spans="1:5">
      <c r="A7" s="56">
        <v>1</v>
      </c>
      <c r="B7" s="13" t="s">
        <v>11</v>
      </c>
      <c r="C7" s="36" t="s">
        <v>12</v>
      </c>
      <c r="D7" s="25" t="s">
        <v>13</v>
      </c>
      <c r="E7" s="23">
        <v>120</v>
      </c>
    </row>
    <row r="8" s="3" customFormat="1" ht="42" customHeight="1" spans="1:5">
      <c r="A8" s="56">
        <v>2</v>
      </c>
      <c r="B8" s="57" t="s">
        <v>14</v>
      </c>
      <c r="C8" s="36" t="s">
        <v>15</v>
      </c>
      <c r="D8" s="25" t="s">
        <v>16</v>
      </c>
      <c r="E8" s="23">
        <v>140</v>
      </c>
    </row>
    <row r="9" s="3" customFormat="1" spans="1:5">
      <c r="A9" s="58">
        <v>3</v>
      </c>
      <c r="B9" s="59" t="s">
        <v>17</v>
      </c>
      <c r="C9" s="60" t="s">
        <v>18</v>
      </c>
      <c r="D9" s="61"/>
      <c r="E9" s="62">
        <f>E10+E11+E12</f>
        <v>1020</v>
      </c>
    </row>
    <row r="10" s="3" customFormat="1" ht="79" customHeight="1" spans="1:5">
      <c r="A10" s="63"/>
      <c r="B10" s="64"/>
      <c r="C10" s="36" t="s">
        <v>19</v>
      </c>
      <c r="D10" s="40" t="s">
        <v>20</v>
      </c>
      <c r="E10" s="65">
        <v>344</v>
      </c>
    </row>
    <row r="11" s="55" customFormat="1" ht="52" customHeight="1" spans="1:5">
      <c r="A11" s="63"/>
      <c r="B11" s="64"/>
      <c r="C11" s="36" t="s">
        <v>21</v>
      </c>
      <c r="D11" s="40" t="s">
        <v>22</v>
      </c>
      <c r="E11" s="65">
        <v>376</v>
      </c>
    </row>
    <row r="12" s="55" customFormat="1" ht="47.5" customHeight="1" spans="1:5">
      <c r="A12" s="56"/>
      <c r="B12" s="66"/>
      <c r="C12" s="36" t="s">
        <v>23</v>
      </c>
      <c r="D12" s="25" t="s">
        <v>24</v>
      </c>
      <c r="E12" s="67">
        <v>300</v>
      </c>
    </row>
    <row r="13" s="3" customFormat="1" ht="53" customHeight="1" spans="1:5">
      <c r="A13" s="56">
        <v>4</v>
      </c>
      <c r="B13" s="66" t="s">
        <v>25</v>
      </c>
      <c r="C13" s="36" t="s">
        <v>26</v>
      </c>
      <c r="D13" s="25" t="s">
        <v>27</v>
      </c>
      <c r="E13" s="68">
        <v>300</v>
      </c>
    </row>
    <row r="14" s="3" customFormat="1" ht="18" customHeight="1" spans="1:5">
      <c r="A14" s="63">
        <v>5</v>
      </c>
      <c r="B14" s="64" t="s">
        <v>28</v>
      </c>
      <c r="C14" s="60" t="s">
        <v>18</v>
      </c>
      <c r="D14" s="61"/>
      <c r="E14" s="69">
        <f>SUM(E15:E16)</f>
        <v>130</v>
      </c>
    </row>
    <row r="15" s="3" customFormat="1" ht="66" customHeight="1" spans="1:5">
      <c r="A15" s="63"/>
      <c r="B15" s="64"/>
      <c r="C15" s="36" t="s">
        <v>29</v>
      </c>
      <c r="D15" s="25" t="s">
        <v>30</v>
      </c>
      <c r="E15" s="68">
        <v>90</v>
      </c>
    </row>
    <row r="16" s="3" customFormat="1" ht="50" customHeight="1" spans="1:5">
      <c r="A16" s="56"/>
      <c r="B16" s="66"/>
      <c r="C16" s="36" t="s">
        <v>31</v>
      </c>
      <c r="D16" s="25" t="s">
        <v>32</v>
      </c>
      <c r="E16" s="70">
        <v>40</v>
      </c>
    </row>
    <row r="17" s="3" customFormat="1" ht="50" customHeight="1" spans="1:5">
      <c r="A17" s="56" t="s">
        <v>33</v>
      </c>
      <c r="B17" s="71" t="s">
        <v>34</v>
      </c>
      <c r="C17" s="36"/>
      <c r="D17" s="25"/>
      <c r="E17" s="72">
        <f>SUM(E18:E22)</f>
        <v>480</v>
      </c>
    </row>
    <row r="18" s="3" customFormat="1" ht="67" customHeight="1" spans="1:5">
      <c r="A18" s="56">
        <v>1</v>
      </c>
      <c r="B18" s="73" t="s">
        <v>35</v>
      </c>
      <c r="C18" s="74" t="s">
        <v>36</v>
      </c>
      <c r="D18" s="25" t="s">
        <v>37</v>
      </c>
      <c r="E18" s="23">
        <v>50</v>
      </c>
    </row>
    <row r="19" s="3" customFormat="1" ht="34" customHeight="1" spans="1:5">
      <c r="A19" s="75">
        <v>2</v>
      </c>
      <c r="B19" s="76" t="s">
        <v>38</v>
      </c>
      <c r="C19" s="36" t="s">
        <v>39</v>
      </c>
      <c r="D19" s="37" t="s">
        <v>40</v>
      </c>
      <c r="E19" s="46">
        <v>150</v>
      </c>
    </row>
    <row r="20" s="3" customFormat="1" ht="50" customHeight="1" spans="1:5">
      <c r="A20" s="56">
        <v>3</v>
      </c>
      <c r="B20" s="76" t="s">
        <v>41</v>
      </c>
      <c r="C20" s="36" t="s">
        <v>42</v>
      </c>
      <c r="D20" s="37" t="s">
        <v>43</v>
      </c>
      <c r="E20" s="46">
        <v>100</v>
      </c>
    </row>
    <row r="21" s="3" customFormat="1" ht="50" customHeight="1" spans="1:5">
      <c r="A21" s="75">
        <v>4</v>
      </c>
      <c r="B21" s="76" t="s">
        <v>44</v>
      </c>
      <c r="C21" s="36" t="s">
        <v>45</v>
      </c>
      <c r="D21" s="37" t="s">
        <v>46</v>
      </c>
      <c r="E21" s="46">
        <v>100</v>
      </c>
    </row>
    <row r="22" s="3" customFormat="1" ht="50" customHeight="1" spans="1:5">
      <c r="A22" s="56">
        <v>5</v>
      </c>
      <c r="B22" s="76" t="s">
        <v>47</v>
      </c>
      <c r="C22" s="36" t="s">
        <v>39</v>
      </c>
      <c r="D22" s="37" t="s">
        <v>48</v>
      </c>
      <c r="E22" s="46">
        <v>80</v>
      </c>
    </row>
    <row r="23" s="3" customFormat="1" ht="28" customHeight="1" spans="1:5">
      <c r="A23" s="27" t="s">
        <v>49</v>
      </c>
      <c r="B23" s="19" t="s">
        <v>50</v>
      </c>
      <c r="C23" s="77"/>
      <c r="D23" s="77"/>
      <c r="E23" s="78">
        <f>E24+E31+E32+E33+E34+E35</f>
        <v>650</v>
      </c>
    </row>
    <row r="24" s="3" customFormat="1" spans="1:5">
      <c r="A24" s="63">
        <v>1</v>
      </c>
      <c r="B24" s="79" t="s">
        <v>51</v>
      </c>
      <c r="C24" s="80" t="s">
        <v>18</v>
      </c>
      <c r="D24" s="81"/>
      <c r="E24" s="19">
        <f>SUM(E25:E30)</f>
        <v>345</v>
      </c>
    </row>
    <row r="25" s="3" customFormat="1" ht="62" customHeight="1" spans="1:5">
      <c r="A25" s="63"/>
      <c r="B25" s="79"/>
      <c r="C25" s="74" t="s">
        <v>52</v>
      </c>
      <c r="D25" s="25" t="s">
        <v>53</v>
      </c>
      <c r="E25" s="65">
        <v>30</v>
      </c>
    </row>
    <row r="26" s="3" customFormat="1" ht="66" customHeight="1" spans="1:5">
      <c r="A26" s="63"/>
      <c r="B26" s="79"/>
      <c r="C26" s="74" t="s">
        <v>54</v>
      </c>
      <c r="D26" s="25" t="s">
        <v>55</v>
      </c>
      <c r="E26" s="65">
        <v>80</v>
      </c>
    </row>
    <row r="27" s="3" customFormat="1" ht="66" customHeight="1" spans="1:5">
      <c r="A27" s="63"/>
      <c r="B27" s="79"/>
      <c r="C27" s="74" t="s">
        <v>56</v>
      </c>
      <c r="D27" s="25" t="s">
        <v>57</v>
      </c>
      <c r="E27" s="65">
        <v>50</v>
      </c>
    </row>
    <row r="28" s="3" customFormat="1" ht="81" customHeight="1" spans="1:5">
      <c r="A28" s="63"/>
      <c r="B28" s="79"/>
      <c r="C28" s="74" t="s">
        <v>58</v>
      </c>
      <c r="D28" s="25" t="s">
        <v>59</v>
      </c>
      <c r="E28" s="65">
        <v>60</v>
      </c>
    </row>
    <row r="29" s="3" customFormat="1" ht="48" customHeight="1" spans="1:5">
      <c r="A29" s="63"/>
      <c r="B29" s="79"/>
      <c r="C29" s="74" t="s">
        <v>60</v>
      </c>
      <c r="D29" s="25" t="s">
        <v>61</v>
      </c>
      <c r="E29" s="65">
        <v>45</v>
      </c>
    </row>
    <row r="30" s="3" customFormat="1" ht="64" customHeight="1" spans="1:5">
      <c r="A30" s="56"/>
      <c r="B30" s="73"/>
      <c r="C30" s="74" t="s">
        <v>62</v>
      </c>
      <c r="D30" s="25" t="s">
        <v>63</v>
      </c>
      <c r="E30" s="65">
        <v>80</v>
      </c>
    </row>
    <row r="31" s="3" customFormat="1" ht="99" customHeight="1" spans="1:5">
      <c r="A31" s="13">
        <v>2</v>
      </c>
      <c r="B31" s="82" t="s">
        <v>64</v>
      </c>
      <c r="C31" s="83" t="s">
        <v>65</v>
      </c>
      <c r="D31" s="25" t="s">
        <v>66</v>
      </c>
      <c r="E31" s="23">
        <v>100</v>
      </c>
    </row>
    <row r="32" s="3" customFormat="1" ht="98" customHeight="1" spans="1:5">
      <c r="A32" s="13">
        <v>3</v>
      </c>
      <c r="B32" s="82" t="s">
        <v>67</v>
      </c>
      <c r="C32" s="83" t="s">
        <v>68</v>
      </c>
      <c r="D32" s="84" t="s">
        <v>69</v>
      </c>
      <c r="E32" s="23">
        <v>60</v>
      </c>
    </row>
    <row r="33" s="3" customFormat="1" ht="65" customHeight="1" spans="1:5">
      <c r="A33" s="13">
        <v>4</v>
      </c>
      <c r="B33" s="74" t="s">
        <v>70</v>
      </c>
      <c r="C33" s="74" t="s">
        <v>71</v>
      </c>
      <c r="D33" s="25" t="s">
        <v>72</v>
      </c>
      <c r="E33" s="65">
        <v>50</v>
      </c>
    </row>
    <row r="34" s="3" customFormat="1" ht="83" customHeight="1" spans="1:5">
      <c r="A34" s="13">
        <v>5</v>
      </c>
      <c r="B34" s="74" t="s">
        <v>73</v>
      </c>
      <c r="C34" s="74" t="s">
        <v>74</v>
      </c>
      <c r="D34" s="25" t="s">
        <v>75</v>
      </c>
      <c r="E34" s="65">
        <v>45</v>
      </c>
    </row>
    <row r="35" s="3" customFormat="1" ht="65" customHeight="1" spans="1:5">
      <c r="A35" s="13">
        <v>6</v>
      </c>
      <c r="B35" s="83" t="s">
        <v>76</v>
      </c>
      <c r="C35" s="83" t="s">
        <v>77</v>
      </c>
      <c r="D35" s="25" t="s">
        <v>78</v>
      </c>
      <c r="E35" s="65">
        <v>50</v>
      </c>
    </row>
  </sheetData>
  <mergeCells count="11">
    <mergeCell ref="A2:E2"/>
    <mergeCell ref="B3:E3"/>
    <mergeCell ref="C9:D9"/>
    <mergeCell ref="C14:D14"/>
    <mergeCell ref="C24:D24"/>
    <mergeCell ref="A9:A12"/>
    <mergeCell ref="A14:A16"/>
    <mergeCell ref="A24:A30"/>
    <mergeCell ref="B9:B12"/>
    <mergeCell ref="B14:B16"/>
    <mergeCell ref="B24:B30"/>
  </mergeCells>
  <printOptions horizontalCentered="1"/>
  <pageMargins left="0.35" right="0.35" top="0.55" bottom="0.55" header="0.51" footer="0.51"/>
  <pageSetup paperSize="9" scale="89" firstPageNumber="3" orientation="portrait" useFirstPageNumber="1" horizontalDpi="600" verticalDpi="600"/>
  <headerFooter alignWithMargins="0" differentOddEven="1">
    <oddFooter>&amp;R&amp;"Times New Roman,常规"&amp;14- &amp;P -</oddFooter>
    <evenFooter>&amp;L&amp;"Times New Roman,常规"&amp;14- &amp;P -</evenFooter>
  </headerFooter>
  <rowBreaks count="1" manualBreakCount="1">
    <brk id="16" max="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81"/>
  <sheetViews>
    <sheetView tabSelected="1" view="pageBreakPreview" zoomScale="175" zoomScaleNormal="100" zoomScaleSheetLayoutView="175" workbookViewId="0">
      <selection activeCell="A1" sqref="A1"/>
    </sheetView>
  </sheetViews>
  <sheetFormatPr defaultColWidth="9.55454545454545" defaultRowHeight="15"/>
  <cols>
    <col min="1" max="1" width="8.78181818181818" style="4" customWidth="1"/>
    <col min="2" max="2" width="8.41818181818182" style="6" customWidth="1"/>
    <col min="3" max="3" width="13.9909090909091" style="7" customWidth="1"/>
    <col min="4" max="4" width="53.8909090909091" style="8" customWidth="1"/>
    <col min="5" max="5" width="12.5454545454545" style="4" customWidth="1"/>
    <col min="6" max="6" width="10.1909090909091" style="9"/>
    <col min="7" max="254" width="9.55454545454545" style="9"/>
    <col min="255" max="16384" width="9.55454545454545" style="10"/>
  </cols>
  <sheetData>
    <row r="1" ht="16.5" customHeight="1" spans="1:1">
      <c r="A1" s="1" t="s">
        <v>79</v>
      </c>
    </row>
    <row r="2" s="1" customFormat="1" ht="46" customHeight="1" spans="1:5">
      <c r="A2" s="11" t="s">
        <v>80</v>
      </c>
      <c r="B2" s="11"/>
      <c r="C2" s="11"/>
      <c r="D2" s="11"/>
      <c r="E2" s="11"/>
    </row>
    <row r="3" ht="21.75" customHeight="1" spans="2:5">
      <c r="B3" s="12" t="s">
        <v>2</v>
      </c>
      <c r="C3" s="8"/>
      <c r="D3" s="12"/>
      <c r="E3" s="12"/>
    </row>
    <row r="4" ht="28" customHeight="1" spans="1:5">
      <c r="A4" s="13" t="s">
        <v>3</v>
      </c>
      <c r="B4" s="13" t="s">
        <v>4</v>
      </c>
      <c r="C4" s="13" t="s">
        <v>5</v>
      </c>
      <c r="D4" s="13" t="s">
        <v>6</v>
      </c>
      <c r="E4" s="13" t="s">
        <v>7</v>
      </c>
    </row>
    <row r="5" s="2" customFormat="1" ht="28" customHeight="1" spans="1:5">
      <c r="A5" s="14"/>
      <c r="B5" s="15" t="s">
        <v>18</v>
      </c>
      <c r="C5" s="15"/>
      <c r="D5" s="16"/>
      <c r="E5" s="17">
        <f>E6+E8+E12+E17+E24+E29+E31+E35+E37+E41+E43+E46+E52+E54+E56+E58</f>
        <v>3965</v>
      </c>
    </row>
    <row r="6" s="3" customFormat="1" ht="28" customHeight="1" spans="1:5">
      <c r="A6" s="18" t="s">
        <v>9</v>
      </c>
      <c r="B6" s="19" t="s">
        <v>81</v>
      </c>
      <c r="C6" s="20"/>
      <c r="D6" s="20"/>
      <c r="E6" s="21">
        <f>SUM(E7:E7)</f>
        <v>30</v>
      </c>
    </row>
    <row r="7" s="3" customFormat="1" ht="63" customHeight="1" spans="1:5">
      <c r="A7" s="22">
        <v>1</v>
      </c>
      <c r="B7" s="23" t="s">
        <v>82</v>
      </c>
      <c r="C7" s="24" t="s">
        <v>83</v>
      </c>
      <c r="D7" s="25" t="s">
        <v>84</v>
      </c>
      <c r="E7" s="26">
        <v>30</v>
      </c>
    </row>
    <row r="8" s="3" customFormat="1" ht="28" customHeight="1" spans="1:5">
      <c r="A8" s="18" t="s">
        <v>33</v>
      </c>
      <c r="B8" s="19" t="s">
        <v>85</v>
      </c>
      <c r="C8" s="27"/>
      <c r="D8" s="20"/>
      <c r="E8" s="21">
        <f>SUM(E9:E11)</f>
        <v>95</v>
      </c>
    </row>
    <row r="9" s="3" customFormat="1" ht="63" customHeight="1" spans="1:5">
      <c r="A9" s="22">
        <v>1</v>
      </c>
      <c r="B9" s="23" t="s">
        <v>82</v>
      </c>
      <c r="C9" s="24" t="s">
        <v>83</v>
      </c>
      <c r="D9" s="25" t="s">
        <v>84</v>
      </c>
      <c r="E9" s="26">
        <v>50</v>
      </c>
    </row>
    <row r="10" s="3" customFormat="1" ht="63" customHeight="1" spans="1:5">
      <c r="A10" s="22">
        <v>2</v>
      </c>
      <c r="B10" s="28" t="s">
        <v>86</v>
      </c>
      <c r="C10" s="24" t="s">
        <v>83</v>
      </c>
      <c r="D10" s="25" t="s">
        <v>84</v>
      </c>
      <c r="E10" s="26">
        <v>20</v>
      </c>
    </row>
    <row r="11" s="3" customFormat="1" ht="63" customHeight="1" spans="1:5">
      <c r="A11" s="22">
        <v>3</v>
      </c>
      <c r="B11" s="28" t="s">
        <v>87</v>
      </c>
      <c r="C11" s="24" t="s">
        <v>83</v>
      </c>
      <c r="D11" s="25" t="s">
        <v>84</v>
      </c>
      <c r="E11" s="26">
        <v>25</v>
      </c>
    </row>
    <row r="12" s="3" customFormat="1" ht="28" customHeight="1" spans="1:5">
      <c r="A12" s="18" t="s">
        <v>49</v>
      </c>
      <c r="B12" s="19" t="s">
        <v>88</v>
      </c>
      <c r="C12" s="27"/>
      <c r="D12" s="20"/>
      <c r="E12" s="21">
        <f>SUM(E13:E16)</f>
        <v>540</v>
      </c>
    </row>
    <row r="13" s="3" customFormat="1" ht="63" customHeight="1" spans="1:5">
      <c r="A13" s="29">
        <v>1</v>
      </c>
      <c r="B13" s="30" t="s">
        <v>82</v>
      </c>
      <c r="C13" s="31" t="s">
        <v>89</v>
      </c>
      <c r="D13" s="25" t="s">
        <v>84</v>
      </c>
      <c r="E13" s="26">
        <v>50</v>
      </c>
    </row>
    <row r="14" s="3" customFormat="1" ht="63" customHeight="1" spans="1:5">
      <c r="A14" s="29">
        <v>2</v>
      </c>
      <c r="B14" s="32" t="s">
        <v>90</v>
      </c>
      <c r="C14" s="31" t="s">
        <v>89</v>
      </c>
      <c r="D14" s="25" t="s">
        <v>84</v>
      </c>
      <c r="E14" s="26">
        <v>450</v>
      </c>
    </row>
    <row r="15" s="3" customFormat="1" ht="63" customHeight="1" spans="1:5">
      <c r="A15" s="29">
        <v>3</v>
      </c>
      <c r="B15" s="28" t="s">
        <v>91</v>
      </c>
      <c r="C15" s="33" t="s">
        <v>83</v>
      </c>
      <c r="D15" s="25" t="s">
        <v>84</v>
      </c>
      <c r="E15" s="26">
        <v>20</v>
      </c>
    </row>
    <row r="16" s="3" customFormat="1" ht="63" customHeight="1" spans="1:5">
      <c r="A16" s="29">
        <v>4</v>
      </c>
      <c r="B16" s="28" t="s">
        <v>92</v>
      </c>
      <c r="C16" s="33" t="s">
        <v>83</v>
      </c>
      <c r="D16" s="25" t="s">
        <v>84</v>
      </c>
      <c r="E16" s="26">
        <v>20</v>
      </c>
    </row>
    <row r="17" s="3" customFormat="1" ht="28" customHeight="1" spans="1:5">
      <c r="A17" s="18" t="s">
        <v>93</v>
      </c>
      <c r="B17" s="19" t="s">
        <v>94</v>
      </c>
      <c r="C17" s="27"/>
      <c r="D17" s="20"/>
      <c r="E17" s="21">
        <f>SUM(E18:E23)</f>
        <v>235</v>
      </c>
    </row>
    <row r="18" s="3" customFormat="1" ht="63" customHeight="1" spans="1:5">
      <c r="A18" s="22">
        <v>1</v>
      </c>
      <c r="B18" s="23" t="s">
        <v>82</v>
      </c>
      <c r="C18" s="24" t="s">
        <v>83</v>
      </c>
      <c r="D18" s="25" t="s">
        <v>84</v>
      </c>
      <c r="E18" s="26">
        <v>50</v>
      </c>
    </row>
    <row r="19" s="3" customFormat="1" ht="63" customHeight="1" spans="1:5">
      <c r="A19" s="29">
        <v>2</v>
      </c>
      <c r="B19" s="32" t="s">
        <v>95</v>
      </c>
      <c r="C19" s="24" t="s">
        <v>83</v>
      </c>
      <c r="D19" s="25" t="s">
        <v>84</v>
      </c>
      <c r="E19" s="26">
        <v>10</v>
      </c>
    </row>
    <row r="20" s="3" customFormat="1" ht="32" customHeight="1" spans="1:5">
      <c r="A20" s="34"/>
      <c r="B20" s="35"/>
      <c r="C20" s="36" t="s">
        <v>39</v>
      </c>
      <c r="D20" s="37" t="s">
        <v>96</v>
      </c>
      <c r="E20" s="26">
        <v>100</v>
      </c>
    </row>
    <row r="21" s="3" customFormat="1" ht="63" customHeight="1" spans="1:5">
      <c r="A21" s="29">
        <v>3</v>
      </c>
      <c r="B21" s="32" t="s">
        <v>97</v>
      </c>
      <c r="C21" s="24" t="s">
        <v>83</v>
      </c>
      <c r="D21" s="25" t="s">
        <v>84</v>
      </c>
      <c r="E21" s="26">
        <v>30</v>
      </c>
    </row>
    <row r="22" s="3" customFormat="1" ht="63" customHeight="1" spans="1:5">
      <c r="A22" s="22">
        <v>4</v>
      </c>
      <c r="B22" s="28" t="s">
        <v>98</v>
      </c>
      <c r="C22" s="24" t="s">
        <v>83</v>
      </c>
      <c r="D22" s="25" t="s">
        <v>84</v>
      </c>
      <c r="E22" s="26">
        <v>20</v>
      </c>
    </row>
    <row r="23" s="3" customFormat="1" ht="63" customHeight="1" spans="1:5">
      <c r="A23" s="22">
        <v>5</v>
      </c>
      <c r="B23" s="28" t="s">
        <v>99</v>
      </c>
      <c r="C23" s="24" t="s">
        <v>83</v>
      </c>
      <c r="D23" s="25" t="s">
        <v>84</v>
      </c>
      <c r="E23" s="26">
        <v>25</v>
      </c>
    </row>
    <row r="24" s="3" customFormat="1" ht="28" customHeight="1" spans="1:5">
      <c r="A24" s="18" t="s">
        <v>100</v>
      </c>
      <c r="B24" s="19" t="s">
        <v>101</v>
      </c>
      <c r="C24" s="27"/>
      <c r="D24" s="20"/>
      <c r="E24" s="21">
        <f>SUM(E25:E28)</f>
        <v>310</v>
      </c>
    </row>
    <row r="25" s="3" customFormat="1" ht="63" customHeight="1" spans="1:5">
      <c r="A25" s="29">
        <v>1</v>
      </c>
      <c r="B25" s="30" t="s">
        <v>82</v>
      </c>
      <c r="C25" s="24" t="s">
        <v>83</v>
      </c>
      <c r="D25" s="25" t="s">
        <v>84</v>
      </c>
      <c r="E25" s="26">
        <v>30</v>
      </c>
    </row>
    <row r="26" s="3" customFormat="1" ht="32" customHeight="1" spans="1:5">
      <c r="A26" s="38"/>
      <c r="B26" s="39"/>
      <c r="C26" s="33" t="s">
        <v>102</v>
      </c>
      <c r="D26" s="37" t="s">
        <v>103</v>
      </c>
      <c r="E26" s="26">
        <v>230</v>
      </c>
    </row>
    <row r="27" s="3" customFormat="1" ht="63" customHeight="1" spans="1:5">
      <c r="A27" s="22">
        <v>2</v>
      </c>
      <c r="B27" s="28" t="s">
        <v>104</v>
      </c>
      <c r="C27" s="24" t="s">
        <v>83</v>
      </c>
      <c r="D27" s="25" t="s">
        <v>84</v>
      </c>
      <c r="E27" s="26">
        <v>30</v>
      </c>
    </row>
    <row r="28" s="3" customFormat="1" ht="63" customHeight="1" spans="1:5">
      <c r="A28" s="22">
        <v>3</v>
      </c>
      <c r="B28" s="28" t="s">
        <v>105</v>
      </c>
      <c r="C28" s="24" t="s">
        <v>83</v>
      </c>
      <c r="D28" s="25" t="s">
        <v>84</v>
      </c>
      <c r="E28" s="26">
        <v>20</v>
      </c>
    </row>
    <row r="29" s="3" customFormat="1" ht="28" customHeight="1" spans="1:5">
      <c r="A29" s="18" t="s">
        <v>106</v>
      </c>
      <c r="B29" s="19" t="s">
        <v>107</v>
      </c>
      <c r="C29" s="27"/>
      <c r="D29" s="20"/>
      <c r="E29" s="21">
        <f>SUM(E30:E30)</f>
        <v>40</v>
      </c>
    </row>
    <row r="30" s="3" customFormat="1" ht="60" spans="1:5">
      <c r="A30" s="29">
        <v>1</v>
      </c>
      <c r="B30" s="30" t="s">
        <v>82</v>
      </c>
      <c r="C30" s="22" t="s">
        <v>108</v>
      </c>
      <c r="D30" s="40" t="s">
        <v>109</v>
      </c>
      <c r="E30" s="26">
        <v>40</v>
      </c>
    </row>
    <row r="31" s="3" customFormat="1" ht="28" customHeight="1" spans="1:5">
      <c r="A31" s="18" t="s">
        <v>110</v>
      </c>
      <c r="B31" s="19" t="s">
        <v>111</v>
      </c>
      <c r="C31" s="27"/>
      <c r="D31" s="20"/>
      <c r="E31" s="21">
        <f>SUM(E32:E34)</f>
        <v>55</v>
      </c>
    </row>
    <row r="32" s="4" customFormat="1" ht="63" customHeight="1" spans="1:5">
      <c r="A32" s="22">
        <v>1</v>
      </c>
      <c r="B32" s="28" t="s">
        <v>82</v>
      </c>
      <c r="C32" s="36" t="s">
        <v>89</v>
      </c>
      <c r="D32" s="25" t="s">
        <v>84</v>
      </c>
      <c r="E32" s="26">
        <v>30</v>
      </c>
    </row>
    <row r="33" s="4" customFormat="1" ht="63" customHeight="1" spans="1:5">
      <c r="A33" s="22">
        <v>2</v>
      </c>
      <c r="B33" s="28" t="s">
        <v>112</v>
      </c>
      <c r="C33" s="36" t="s">
        <v>89</v>
      </c>
      <c r="D33" s="25" t="s">
        <v>84</v>
      </c>
      <c r="E33" s="26">
        <v>15</v>
      </c>
    </row>
    <row r="34" s="4" customFormat="1" ht="63" customHeight="1" spans="1:5">
      <c r="A34" s="29">
        <v>3</v>
      </c>
      <c r="B34" s="32" t="s">
        <v>113</v>
      </c>
      <c r="C34" s="36" t="s">
        <v>89</v>
      </c>
      <c r="D34" s="25" t="s">
        <v>84</v>
      </c>
      <c r="E34" s="26">
        <v>10</v>
      </c>
    </row>
    <row r="35" s="3" customFormat="1" ht="28" customHeight="1" spans="1:5">
      <c r="A35" s="18" t="s">
        <v>114</v>
      </c>
      <c r="B35" s="19" t="s">
        <v>115</v>
      </c>
      <c r="C35" s="27"/>
      <c r="D35" s="20"/>
      <c r="E35" s="21">
        <f>SUM(E36:E36)</f>
        <v>50</v>
      </c>
    </row>
    <row r="36" s="3" customFormat="1" ht="63" customHeight="1" spans="1:5">
      <c r="A36" s="29">
        <v>1</v>
      </c>
      <c r="B36" s="30" t="s">
        <v>82</v>
      </c>
      <c r="C36" s="24" t="s">
        <v>83</v>
      </c>
      <c r="D36" s="25" t="s">
        <v>84</v>
      </c>
      <c r="E36" s="26">
        <v>50</v>
      </c>
    </row>
    <row r="37" s="3" customFormat="1" ht="28" customHeight="1" spans="1:5">
      <c r="A37" s="18" t="s">
        <v>116</v>
      </c>
      <c r="B37" s="19" t="s">
        <v>117</v>
      </c>
      <c r="C37" s="27"/>
      <c r="D37" s="20"/>
      <c r="E37" s="21">
        <f>SUM(E38:E40)</f>
        <v>50</v>
      </c>
    </row>
    <row r="38" s="3" customFormat="1" ht="63" customHeight="1" spans="1:5">
      <c r="A38" s="22">
        <v>1</v>
      </c>
      <c r="B38" s="23" t="s">
        <v>82</v>
      </c>
      <c r="C38" s="41" t="s">
        <v>89</v>
      </c>
      <c r="D38" s="25" t="s">
        <v>84</v>
      </c>
      <c r="E38" s="42">
        <v>20</v>
      </c>
    </row>
    <row r="39" s="3" customFormat="1" ht="63" customHeight="1" spans="1:5">
      <c r="A39" s="22">
        <v>2</v>
      </c>
      <c r="B39" s="28" t="s">
        <v>118</v>
      </c>
      <c r="C39" s="41" t="s">
        <v>89</v>
      </c>
      <c r="D39" s="25" t="s">
        <v>84</v>
      </c>
      <c r="E39" s="42">
        <v>10</v>
      </c>
    </row>
    <row r="40" s="5" customFormat="1" ht="63" customHeight="1" spans="1:254">
      <c r="A40" s="29">
        <v>3</v>
      </c>
      <c r="B40" s="32" t="s">
        <v>119</v>
      </c>
      <c r="C40" s="41" t="s">
        <v>89</v>
      </c>
      <c r="D40" s="25" t="s">
        <v>84</v>
      </c>
      <c r="E40" s="42">
        <v>20</v>
      </c>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row>
    <row r="41" s="3" customFormat="1" ht="28" customHeight="1" spans="1:5">
      <c r="A41" s="18" t="s">
        <v>120</v>
      </c>
      <c r="B41" s="19" t="s">
        <v>121</v>
      </c>
      <c r="C41" s="27"/>
      <c r="D41" s="20"/>
      <c r="E41" s="21">
        <f>SUM(E42:E42)</f>
        <v>50</v>
      </c>
    </row>
    <row r="42" s="3" customFormat="1" ht="60" spans="1:5">
      <c r="A42" s="29">
        <v>1</v>
      </c>
      <c r="B42" s="30" t="s">
        <v>82</v>
      </c>
      <c r="C42" s="24" t="s">
        <v>83</v>
      </c>
      <c r="D42" s="25" t="s">
        <v>84</v>
      </c>
      <c r="E42" s="26">
        <v>50</v>
      </c>
    </row>
    <row r="43" s="3" customFormat="1" ht="28" customHeight="1" spans="1:5">
      <c r="A43" s="18" t="s">
        <v>122</v>
      </c>
      <c r="B43" s="19" t="s">
        <v>123</v>
      </c>
      <c r="C43" s="27"/>
      <c r="D43" s="20"/>
      <c r="E43" s="21">
        <f>SUM(E44:E45)</f>
        <v>40</v>
      </c>
    </row>
    <row r="44" s="3" customFormat="1" ht="63" customHeight="1" spans="1:5">
      <c r="A44" s="22">
        <v>1</v>
      </c>
      <c r="B44" s="23" t="s">
        <v>82</v>
      </c>
      <c r="C44" s="41" t="s">
        <v>89</v>
      </c>
      <c r="D44" s="25" t="s">
        <v>84</v>
      </c>
      <c r="E44" s="26">
        <v>30</v>
      </c>
    </row>
    <row r="45" s="3" customFormat="1" ht="63" customHeight="1" spans="1:5">
      <c r="A45" s="22">
        <v>2</v>
      </c>
      <c r="B45" s="28" t="s">
        <v>124</v>
      </c>
      <c r="C45" s="41" t="s">
        <v>89</v>
      </c>
      <c r="D45" s="25" t="s">
        <v>84</v>
      </c>
      <c r="E45" s="26">
        <v>10</v>
      </c>
    </row>
    <row r="46" s="3" customFormat="1" ht="28" customHeight="1" spans="1:5">
      <c r="A46" s="18" t="s">
        <v>125</v>
      </c>
      <c r="B46" s="19" t="s">
        <v>126</v>
      </c>
      <c r="C46" s="27"/>
      <c r="D46" s="20"/>
      <c r="E46" s="21">
        <f>SUM(E47:E51)</f>
        <v>305</v>
      </c>
    </row>
    <row r="47" s="3" customFormat="1" ht="63" customHeight="1" spans="1:5">
      <c r="A47" s="22">
        <v>1</v>
      </c>
      <c r="B47" s="23" t="s">
        <v>82</v>
      </c>
      <c r="C47" s="24" t="s">
        <v>83</v>
      </c>
      <c r="D47" s="25" t="s">
        <v>84</v>
      </c>
      <c r="E47" s="26">
        <v>30</v>
      </c>
    </row>
    <row r="48" s="3" customFormat="1" ht="63" customHeight="1" spans="1:5">
      <c r="A48" s="22">
        <v>2</v>
      </c>
      <c r="B48" s="28" t="s">
        <v>127</v>
      </c>
      <c r="C48" s="24" t="s">
        <v>83</v>
      </c>
      <c r="D48" s="25" t="s">
        <v>84</v>
      </c>
      <c r="E48" s="26">
        <v>10</v>
      </c>
    </row>
    <row r="49" s="3" customFormat="1" ht="63" customHeight="1" spans="1:5">
      <c r="A49" s="29">
        <v>3</v>
      </c>
      <c r="B49" s="32" t="s">
        <v>128</v>
      </c>
      <c r="C49" s="24" t="s">
        <v>83</v>
      </c>
      <c r="D49" s="25" t="s">
        <v>84</v>
      </c>
      <c r="E49" s="26">
        <v>25</v>
      </c>
    </row>
    <row r="50" s="3" customFormat="1" ht="63" customHeight="1" spans="1:5">
      <c r="A50" s="29">
        <v>4</v>
      </c>
      <c r="B50" s="32" t="s">
        <v>129</v>
      </c>
      <c r="C50" s="24" t="s">
        <v>83</v>
      </c>
      <c r="D50" s="25" t="s">
        <v>84</v>
      </c>
      <c r="E50" s="26">
        <v>40</v>
      </c>
    </row>
    <row r="51" s="3" customFormat="1" ht="32" customHeight="1" spans="1:5">
      <c r="A51" s="38"/>
      <c r="B51" s="44"/>
      <c r="C51" s="24" t="s">
        <v>102</v>
      </c>
      <c r="D51" s="37" t="s">
        <v>130</v>
      </c>
      <c r="E51" s="26">
        <v>200</v>
      </c>
    </row>
    <row r="52" s="3" customFormat="1" ht="28" customHeight="1" spans="1:5">
      <c r="A52" s="18" t="s">
        <v>131</v>
      </c>
      <c r="B52" s="19" t="s">
        <v>132</v>
      </c>
      <c r="C52" s="27"/>
      <c r="D52" s="20"/>
      <c r="E52" s="21">
        <f t="shared" ref="E52:E56" si="0">SUM(E53:E53)</f>
        <v>30</v>
      </c>
    </row>
    <row r="53" s="3" customFormat="1" ht="60" spans="1:5">
      <c r="A53" s="22">
        <v>1</v>
      </c>
      <c r="B53" s="23" t="s">
        <v>82</v>
      </c>
      <c r="C53" s="41" t="s">
        <v>89</v>
      </c>
      <c r="D53" s="25" t="s">
        <v>84</v>
      </c>
      <c r="E53" s="42">
        <v>30</v>
      </c>
    </row>
    <row r="54" s="3" customFormat="1" ht="28" customHeight="1" spans="1:5">
      <c r="A54" s="18" t="s">
        <v>133</v>
      </c>
      <c r="B54" s="19" t="s">
        <v>134</v>
      </c>
      <c r="C54" s="27"/>
      <c r="D54" s="20"/>
      <c r="E54" s="21">
        <f t="shared" si="0"/>
        <v>30</v>
      </c>
    </row>
    <row r="55" s="3" customFormat="1" ht="63" customHeight="1" spans="1:5">
      <c r="A55" s="22">
        <v>1</v>
      </c>
      <c r="B55" s="23" t="s">
        <v>82</v>
      </c>
      <c r="C55" s="41" t="s">
        <v>89</v>
      </c>
      <c r="D55" s="25" t="s">
        <v>84</v>
      </c>
      <c r="E55" s="26">
        <v>30</v>
      </c>
    </row>
    <row r="56" s="3" customFormat="1" ht="28" customHeight="1" spans="1:5">
      <c r="A56" s="18" t="s">
        <v>135</v>
      </c>
      <c r="B56" s="19" t="s">
        <v>136</v>
      </c>
      <c r="C56" s="27"/>
      <c r="D56" s="20"/>
      <c r="E56" s="21">
        <f t="shared" si="0"/>
        <v>40</v>
      </c>
    </row>
    <row r="57" s="3" customFormat="1" ht="60" spans="1:5">
      <c r="A57" s="29">
        <v>1</v>
      </c>
      <c r="B57" s="30" t="s">
        <v>82</v>
      </c>
      <c r="C57" s="41" t="s">
        <v>89</v>
      </c>
      <c r="D57" s="25" t="s">
        <v>84</v>
      </c>
      <c r="E57" s="26">
        <v>40</v>
      </c>
    </row>
    <row r="58" s="3" customFormat="1" ht="32" customHeight="1" spans="1:5">
      <c r="A58" s="18" t="s">
        <v>137</v>
      </c>
      <c r="B58" s="19" t="s">
        <v>138</v>
      </c>
      <c r="C58" s="27"/>
      <c r="D58" s="20"/>
      <c r="E58" s="21">
        <f>SUM(E59:E81)</f>
        <v>2065</v>
      </c>
    </row>
    <row r="59" s="3" customFormat="1" ht="63" customHeight="1" spans="1:5">
      <c r="A59" s="45">
        <v>1</v>
      </c>
      <c r="B59" s="46" t="s">
        <v>139</v>
      </c>
      <c r="C59" s="41" t="s">
        <v>89</v>
      </c>
      <c r="D59" s="25" t="s">
        <v>84</v>
      </c>
      <c r="E59" s="47">
        <v>255</v>
      </c>
    </row>
    <row r="60" s="3" customFormat="1" ht="63" customHeight="1" spans="1:5">
      <c r="A60" s="45">
        <v>2</v>
      </c>
      <c r="B60" s="46" t="s">
        <v>140</v>
      </c>
      <c r="C60" s="41" t="s">
        <v>89</v>
      </c>
      <c r="D60" s="25" t="s">
        <v>84</v>
      </c>
      <c r="E60" s="47">
        <v>35</v>
      </c>
    </row>
    <row r="61" s="3" customFormat="1" ht="63" customHeight="1" spans="1:5">
      <c r="A61" s="48">
        <v>3</v>
      </c>
      <c r="B61" s="49" t="s">
        <v>141</v>
      </c>
      <c r="C61" s="41" t="s">
        <v>89</v>
      </c>
      <c r="D61" s="25" t="s">
        <v>84</v>
      </c>
      <c r="E61" s="47">
        <v>50</v>
      </c>
    </row>
    <row r="62" s="3" customFormat="1" ht="32" customHeight="1" spans="1:5">
      <c r="A62" s="50"/>
      <c r="B62" s="51"/>
      <c r="C62" s="33" t="s">
        <v>102</v>
      </c>
      <c r="D62" s="37" t="s">
        <v>142</v>
      </c>
      <c r="E62" s="26">
        <v>200</v>
      </c>
    </row>
    <row r="63" s="3" customFormat="1" ht="63" customHeight="1" spans="1:5">
      <c r="A63" s="48">
        <v>4</v>
      </c>
      <c r="B63" s="49" t="s">
        <v>143</v>
      </c>
      <c r="C63" s="41" t="s">
        <v>89</v>
      </c>
      <c r="D63" s="25" t="s">
        <v>84</v>
      </c>
      <c r="E63" s="47">
        <v>40</v>
      </c>
    </row>
    <row r="64" s="3" customFormat="1" ht="32" customHeight="1" spans="1:5">
      <c r="A64" s="50"/>
      <c r="B64" s="51"/>
      <c r="C64" s="36" t="s">
        <v>39</v>
      </c>
      <c r="D64" s="52" t="s">
        <v>144</v>
      </c>
      <c r="E64" s="47">
        <v>230</v>
      </c>
    </row>
    <row r="65" s="3" customFormat="1" ht="63" customHeight="1" spans="1:5">
      <c r="A65" s="45">
        <v>5</v>
      </c>
      <c r="B65" s="46" t="s">
        <v>145</v>
      </c>
      <c r="C65" s="36" t="s">
        <v>89</v>
      </c>
      <c r="D65" s="25" t="s">
        <v>84</v>
      </c>
      <c r="E65" s="47">
        <v>45</v>
      </c>
    </row>
    <row r="66" s="3" customFormat="1" ht="63" customHeight="1" spans="1:5">
      <c r="A66" s="45">
        <v>6</v>
      </c>
      <c r="B66" s="46" t="s">
        <v>146</v>
      </c>
      <c r="C66" s="36" t="s">
        <v>89</v>
      </c>
      <c r="D66" s="25" t="s">
        <v>84</v>
      </c>
      <c r="E66" s="47">
        <v>50</v>
      </c>
    </row>
    <row r="67" s="3" customFormat="1" ht="63" customHeight="1" spans="1:5">
      <c r="A67" s="45">
        <v>7</v>
      </c>
      <c r="B67" s="49" t="s">
        <v>147</v>
      </c>
      <c r="C67" s="36" t="s">
        <v>89</v>
      </c>
      <c r="D67" s="25" t="s">
        <v>84</v>
      </c>
      <c r="E67" s="47">
        <v>60</v>
      </c>
    </row>
    <row r="68" s="5" customFormat="1" ht="63" customHeight="1" spans="1:254">
      <c r="A68" s="45">
        <v>8</v>
      </c>
      <c r="B68" s="46" t="s">
        <v>148</v>
      </c>
      <c r="C68" s="36" t="s">
        <v>89</v>
      </c>
      <c r="D68" s="25" t="s">
        <v>84</v>
      </c>
      <c r="E68" s="47">
        <v>15</v>
      </c>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3"/>
      <c r="HF68" s="43"/>
      <c r="HG68" s="43"/>
      <c r="HH68" s="43"/>
      <c r="HI68" s="43"/>
      <c r="HJ68" s="43"/>
      <c r="HK68" s="43"/>
      <c r="HL68" s="43"/>
      <c r="HM68" s="43"/>
      <c r="HN68" s="43"/>
      <c r="HO68" s="43"/>
      <c r="HP68" s="43"/>
      <c r="HQ68" s="43"/>
      <c r="HR68" s="43"/>
      <c r="HS68" s="43"/>
      <c r="HT68" s="43"/>
      <c r="HU68" s="43"/>
      <c r="HV68" s="43"/>
      <c r="HW68" s="43"/>
      <c r="HX68" s="43"/>
      <c r="HY68" s="43"/>
      <c r="HZ68" s="43"/>
      <c r="IA68" s="43"/>
      <c r="IB68" s="43"/>
      <c r="IC68" s="43"/>
      <c r="ID68" s="43"/>
      <c r="IE68" s="43"/>
      <c r="IF68" s="43"/>
      <c r="IG68" s="43"/>
      <c r="IH68" s="43"/>
      <c r="II68" s="43"/>
      <c r="IJ68" s="43"/>
      <c r="IK68" s="43"/>
      <c r="IL68" s="43"/>
      <c r="IM68" s="43"/>
      <c r="IN68" s="43"/>
      <c r="IO68" s="43"/>
      <c r="IP68" s="43"/>
      <c r="IQ68" s="43"/>
      <c r="IR68" s="43"/>
      <c r="IS68" s="43"/>
      <c r="IT68" s="43"/>
    </row>
    <row r="69" s="5" customFormat="1" ht="63" customHeight="1" spans="1:254">
      <c r="A69" s="45">
        <v>9</v>
      </c>
      <c r="B69" s="46" t="s">
        <v>149</v>
      </c>
      <c r="C69" s="36" t="s">
        <v>89</v>
      </c>
      <c r="D69" s="25" t="s">
        <v>84</v>
      </c>
      <c r="E69" s="47">
        <v>60</v>
      </c>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3"/>
      <c r="HC69" s="43"/>
      <c r="HD69" s="43"/>
      <c r="HE69" s="43"/>
      <c r="HF69" s="43"/>
      <c r="HG69" s="43"/>
      <c r="HH69" s="43"/>
      <c r="HI69" s="43"/>
      <c r="HJ69" s="43"/>
      <c r="HK69" s="43"/>
      <c r="HL69" s="43"/>
      <c r="HM69" s="43"/>
      <c r="HN69" s="43"/>
      <c r="HO69" s="43"/>
      <c r="HP69" s="43"/>
      <c r="HQ69" s="43"/>
      <c r="HR69" s="43"/>
      <c r="HS69" s="43"/>
      <c r="HT69" s="43"/>
      <c r="HU69" s="43"/>
      <c r="HV69" s="43"/>
      <c r="HW69" s="43"/>
      <c r="HX69" s="43"/>
      <c r="HY69" s="43"/>
      <c r="HZ69" s="43"/>
      <c r="IA69" s="43"/>
      <c r="IB69" s="43"/>
      <c r="IC69" s="43"/>
      <c r="ID69" s="43"/>
      <c r="IE69" s="43"/>
      <c r="IF69" s="43"/>
      <c r="IG69" s="43"/>
      <c r="IH69" s="43"/>
      <c r="II69" s="43"/>
      <c r="IJ69" s="43"/>
      <c r="IK69" s="43"/>
      <c r="IL69" s="43"/>
      <c r="IM69" s="43"/>
      <c r="IN69" s="43"/>
      <c r="IO69" s="43"/>
      <c r="IP69" s="43"/>
      <c r="IQ69" s="43"/>
      <c r="IR69" s="43"/>
      <c r="IS69" s="43"/>
      <c r="IT69" s="43"/>
    </row>
    <row r="70" s="5" customFormat="1" ht="63" customHeight="1" spans="1:254">
      <c r="A70" s="45">
        <v>10</v>
      </c>
      <c r="B70" s="49" t="s">
        <v>150</v>
      </c>
      <c r="C70" s="36" t="s">
        <v>89</v>
      </c>
      <c r="D70" s="25" t="s">
        <v>84</v>
      </c>
      <c r="E70" s="47">
        <v>55</v>
      </c>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c r="IK70" s="43"/>
      <c r="IL70" s="43"/>
      <c r="IM70" s="43"/>
      <c r="IN70" s="43"/>
      <c r="IO70" s="43"/>
      <c r="IP70" s="43"/>
      <c r="IQ70" s="43"/>
      <c r="IR70" s="43"/>
      <c r="IS70" s="43"/>
      <c r="IT70" s="43"/>
    </row>
    <row r="71" s="3" customFormat="1" ht="63" customHeight="1" spans="1:5">
      <c r="A71" s="45">
        <v>11</v>
      </c>
      <c r="B71" s="46" t="s">
        <v>151</v>
      </c>
      <c r="C71" s="36" t="s">
        <v>89</v>
      </c>
      <c r="D71" s="25" t="s">
        <v>84</v>
      </c>
      <c r="E71" s="47">
        <v>40</v>
      </c>
    </row>
    <row r="72" s="3" customFormat="1" ht="63" customHeight="1" spans="1:5">
      <c r="A72" s="45">
        <v>12</v>
      </c>
      <c r="B72" s="46" t="s">
        <v>152</v>
      </c>
      <c r="C72" s="36" t="s">
        <v>89</v>
      </c>
      <c r="D72" s="25" t="s">
        <v>84</v>
      </c>
      <c r="E72" s="47">
        <v>10</v>
      </c>
    </row>
    <row r="73" s="3" customFormat="1" ht="63" customHeight="1" spans="1:5">
      <c r="A73" s="45">
        <v>13</v>
      </c>
      <c r="B73" s="46" t="s">
        <v>153</v>
      </c>
      <c r="C73" s="36" t="s">
        <v>89</v>
      </c>
      <c r="D73" s="25" t="s">
        <v>84</v>
      </c>
      <c r="E73" s="47">
        <v>10</v>
      </c>
    </row>
    <row r="74" s="3" customFormat="1" ht="63" customHeight="1" spans="1:5">
      <c r="A74" s="48">
        <v>14</v>
      </c>
      <c r="B74" s="49" t="s">
        <v>154</v>
      </c>
      <c r="C74" s="36" t="s">
        <v>89</v>
      </c>
      <c r="D74" s="25" t="s">
        <v>84</v>
      </c>
      <c r="E74" s="47">
        <v>45</v>
      </c>
    </row>
    <row r="75" s="3" customFormat="1" ht="32" customHeight="1" spans="1:5">
      <c r="A75" s="50"/>
      <c r="B75" s="51"/>
      <c r="C75" s="24" t="s">
        <v>102</v>
      </c>
      <c r="D75" s="25" t="s">
        <v>155</v>
      </c>
      <c r="E75" s="47">
        <v>150</v>
      </c>
    </row>
    <row r="76" ht="32" customHeight="1" spans="1:5">
      <c r="A76" s="45">
        <v>15</v>
      </c>
      <c r="B76" s="46" t="s">
        <v>156</v>
      </c>
      <c r="C76" s="24" t="s">
        <v>157</v>
      </c>
      <c r="D76" s="52" t="s">
        <v>158</v>
      </c>
      <c r="E76" s="47">
        <v>300</v>
      </c>
    </row>
    <row r="77" ht="63" customHeight="1" spans="1:5">
      <c r="A77" s="45">
        <v>16</v>
      </c>
      <c r="B77" s="46" t="s">
        <v>159</v>
      </c>
      <c r="C77" s="31" t="s">
        <v>89</v>
      </c>
      <c r="D77" s="25" t="s">
        <v>84</v>
      </c>
      <c r="E77" s="47">
        <v>55</v>
      </c>
    </row>
    <row r="78" ht="63" customHeight="1" spans="1:5">
      <c r="A78" s="45">
        <v>17</v>
      </c>
      <c r="B78" s="46" t="s">
        <v>160</v>
      </c>
      <c r="C78" s="31" t="s">
        <v>89</v>
      </c>
      <c r="D78" s="25" t="s">
        <v>84</v>
      </c>
      <c r="E78" s="47">
        <v>20</v>
      </c>
    </row>
    <row r="79" ht="63" customHeight="1" spans="1:5">
      <c r="A79" s="45">
        <v>18</v>
      </c>
      <c r="B79" s="46" t="s">
        <v>161</v>
      </c>
      <c r="C79" s="31" t="s">
        <v>89</v>
      </c>
      <c r="D79" s="25" t="s">
        <v>84</v>
      </c>
      <c r="E79" s="53">
        <v>40</v>
      </c>
    </row>
    <row r="80" ht="63" customHeight="1" spans="1:5">
      <c r="A80" s="45">
        <v>19</v>
      </c>
      <c r="B80" s="54" t="s">
        <v>162</v>
      </c>
      <c r="C80" s="31" t="s">
        <v>89</v>
      </c>
      <c r="D80" s="25" t="s">
        <v>84</v>
      </c>
      <c r="E80" s="53">
        <v>150</v>
      </c>
    </row>
    <row r="81" ht="63" customHeight="1" spans="1:5">
      <c r="A81" s="45">
        <v>20</v>
      </c>
      <c r="B81" s="46" t="s">
        <v>163</v>
      </c>
      <c r="C81" s="31" t="s">
        <v>89</v>
      </c>
      <c r="D81" s="25" t="s">
        <v>84</v>
      </c>
      <c r="E81" s="53">
        <v>150</v>
      </c>
    </row>
  </sheetData>
  <mergeCells count="14">
    <mergeCell ref="A2:E2"/>
    <mergeCell ref="B3:E3"/>
    <mergeCell ref="A19:A20"/>
    <mergeCell ref="A25:A26"/>
    <mergeCell ref="A50:A51"/>
    <mergeCell ref="A61:A62"/>
    <mergeCell ref="A63:A64"/>
    <mergeCell ref="A74:A75"/>
    <mergeCell ref="B19:B20"/>
    <mergeCell ref="B25:B26"/>
    <mergeCell ref="B50:B51"/>
    <mergeCell ref="B61:B62"/>
    <mergeCell ref="B63:B64"/>
    <mergeCell ref="B74:B75"/>
  </mergeCells>
  <printOptions horizontalCentered="1"/>
  <pageMargins left="0.35" right="0.35" top="0.55" bottom="0.75" header="0.51" footer="0.51"/>
  <pageSetup paperSize="9" scale="87" firstPageNumber="3" orientation="portrait" useFirstPageNumber="1" horizontalDpi="600" verticalDpi="600"/>
  <headerFooter alignWithMargins="0" differentOddEven="1">
    <oddFooter>&amp;R&amp;"Times New Roman,常规"&amp;14- &amp;P -</oddFooter>
    <evenFooter>&amp;L&amp;"Times New Roman,常规"&amp;14- &amp;P -</evenFooter>
  </headerFooter>
  <rowBreaks count="3" manualBreakCount="3">
    <brk id="16" max="4" man="1"/>
    <brk id="48" max="4" man="1"/>
    <brk id="58" max="4" man="1"/>
  </rowBreaks>
</worksheet>
</file>

<file path=docProps/app.xml><?xml version="1.0" encoding="utf-8"?>
<Properties xmlns="http://schemas.openxmlformats.org/officeDocument/2006/extended-properties" xmlns:vt="http://schemas.openxmlformats.org/officeDocument/2006/docPropsVTypes">
  <Company>省林业厅</Company>
  <Application>WPS 表格</Application>
  <HeadingPairs>
    <vt:vector size="2" baseType="variant">
      <vt:variant>
        <vt:lpstr>工作表</vt:lpstr>
      </vt:variant>
      <vt:variant>
        <vt:i4>2</vt:i4>
      </vt:variant>
    </vt:vector>
  </HeadingPairs>
  <TitlesOfParts>
    <vt:vector size="2" baseType="lpstr">
      <vt:lpstr>省统筹经费安排计划（省级单位）</vt:lpstr>
      <vt:lpstr>省统筹经费安排计划（市县部分）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解冰</dc:creator>
  <cp:lastModifiedBy>王旭日</cp:lastModifiedBy>
  <dcterms:created xsi:type="dcterms:W3CDTF">2020-01-09T03:34:00Z</dcterms:created>
  <dcterms:modified xsi:type="dcterms:W3CDTF">2020-01-13T07:32:36Z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2052-10.8.2.6900</vt:lpwstr>
  </property>
</Properties>
</file>