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Height="18180"/>
  </bookViews>
  <sheets>
    <sheet name="省统筹经费安排计划（省级单位）" sheetId="2" r:id="rId1"/>
    <sheet name="省统筹经费安排计划（市县部分）" sheetId="3" r:id="rId2"/>
  </sheets>
  <definedNames>
    <definedName name="_xlnm.Print_Area" localSheetId="0">'省统筹经费安排计划（省级单位）'!$A$1:$E$32</definedName>
    <definedName name="_xlnm.Print_Titles" localSheetId="0">'省统筹经费安排计划（省级单位）'!$4:$4</definedName>
    <definedName name="_xlnm._FilterDatabase" localSheetId="0" hidden="1">'省统筹经费安排计划（省级单位）'!$D$1:$D$32</definedName>
    <definedName name="_xlnm.Print_Area" localSheetId="1">'省统筹经费安排计划（市县部分）'!$A$1:$E$38</definedName>
    <definedName name="_xlnm.Print_Titles" localSheetId="1">'省统筹经费安排计划（市县部分）'!$4:$4</definedName>
    <definedName name="_xlnm._FilterDatabase" localSheetId="1" hidden="1">'省统筹经费安排计划（市县部分）'!$D$1:$D$38</definedName>
  </definedNames>
  <calcPr calcId="144525"/>
</workbook>
</file>

<file path=xl/sharedStrings.xml><?xml version="1.0" encoding="utf-8"?>
<sst xmlns="http://schemas.openxmlformats.org/spreadsheetml/2006/main" count="179" uniqueCount="115">
  <si>
    <t>附件3：</t>
  </si>
  <si>
    <t>2021年省财政省级以上生态公益林效益补偿资金
省统筹经费安排表（省级单位）</t>
  </si>
  <si>
    <t>单位：万元</t>
  </si>
  <si>
    <t>序号</t>
  </si>
  <si>
    <t>单位</t>
  </si>
  <si>
    <t>项目名称</t>
  </si>
  <si>
    <t>项目内容提要</t>
  </si>
  <si>
    <t>拟安排金额</t>
  </si>
  <si>
    <t>省级合计</t>
  </si>
  <si>
    <t>一</t>
  </si>
  <si>
    <t>省林业局</t>
  </si>
  <si>
    <t>广东省生态公益林管理办公室</t>
  </si>
  <si>
    <t>生态公益林（天然林）管理能力建设与宣传</t>
  </si>
  <si>
    <t>用于生态公益林（天然林）业务培训，生态公益林（天然林）建设成效宣传，召开全省会议。</t>
  </si>
  <si>
    <t>广东省生态公益林和天然林资源监测与评价</t>
  </si>
  <si>
    <t>用于天然林资源保护修复状况监测评价，国有天然商品林管护状况调查，开展国家级公益林、省级生态公益林资源保护管理状况监测评价。</t>
  </si>
  <si>
    <t>广东省省级以上生态公益林布局分析、优化调整以及可持续经营（林下经济）发展状况及政策需求调查</t>
  </si>
  <si>
    <t>用于开展按照生态优先的原则，生态公益林生态布局优化的前提下，将生态重要地区和生态脆弱地区保护起来，将生态不敏感且社会经济发展和改善民生迫切需要的区域调整出生态公益林，形成布局合理、功能健全、防护全面的生态公益林体系。用于开展全省生态公益林可持续经营（林下经济）发展状况及政策需求调查，编制广东省生态公益林可持续经营（林下经济）发展情况报告，提出政策建议。</t>
  </si>
  <si>
    <t>生态公益林（天然林）监督评价</t>
  </si>
  <si>
    <r>
      <rPr>
        <sz val="11"/>
        <rFont val="宋体"/>
        <charset val="134"/>
      </rPr>
      <t>用于开展</t>
    </r>
    <r>
      <rPr>
        <sz val="11"/>
        <rFont val="Times New Roman"/>
        <charset val="0"/>
      </rPr>
      <t>2021</t>
    </r>
    <r>
      <rPr>
        <sz val="11"/>
        <rFont val="宋体"/>
        <charset val="134"/>
      </rPr>
      <t>年生态公益林效益补偿资金及天然林停伐和管护补助资金专项审计，</t>
    </r>
    <r>
      <rPr>
        <sz val="11"/>
        <rFont val="Times New Roman"/>
        <charset val="0"/>
      </rPr>
      <t>2019-2020</t>
    </r>
    <r>
      <rPr>
        <sz val="11"/>
        <rFont val="宋体"/>
        <charset val="134"/>
      </rPr>
      <t>年生态公益林省统筹项目评价。</t>
    </r>
  </si>
  <si>
    <t>广东省林业政务服务中心</t>
  </si>
  <si>
    <r>
      <rPr>
        <sz val="11"/>
        <rFont val="Times New Roman"/>
        <charset val="0"/>
      </rPr>
      <t>2021</t>
    </r>
    <r>
      <rPr>
        <sz val="11"/>
        <rFont val="宋体"/>
        <charset val="134"/>
      </rPr>
      <t>年林业政务基础运行保障项目</t>
    </r>
  </si>
  <si>
    <r>
      <rPr>
        <sz val="11"/>
        <rFont val="宋体"/>
        <charset val="134"/>
      </rPr>
      <t>用于驻场桌面运维服务，网络硬件维修，固网及移动网络通信服务，</t>
    </r>
    <r>
      <rPr>
        <sz val="11"/>
        <rFont val="Times New Roman"/>
        <charset val="0"/>
      </rPr>
      <t>WIFI</t>
    </r>
    <r>
      <rPr>
        <sz val="11"/>
        <rFont val="宋体"/>
        <charset val="134"/>
      </rPr>
      <t>网络升级改造，全省林业网站和新媒体的内容监控，电子屏升级和增设。</t>
    </r>
  </si>
  <si>
    <t>省野生动物救护中心</t>
  </si>
  <si>
    <t>广东省生态公益林生物多样性保护效果监测与评估</t>
  </si>
  <si>
    <t>用于摸清生态公益林监测范围内的动植物资源现状情况，结合森林固定样地建设和鸟兽红外相机监测，记录相关数据并深入分析，综合评价生态公益林生物多样性保护成效，为广东省生态公益林生态效益评估提供参考依据。</t>
  </si>
  <si>
    <t>广东省林业调查规划院</t>
  </si>
  <si>
    <t>低效天然林植被恢复评价研究</t>
  </si>
  <si>
    <t>用于建立基于全省的低效天然林植被恢复评价研究样地体系，采用群落生态学、植物学、分子生物学、微生物学、土壤学等方法，研究不同类型天然林在群落结构、物种组成、林地土壤理化性质、土壤微生物成分组成、传粉网络结构及其生物互作模式，探索低效天然林植被恢复与功能提升机制。</t>
  </si>
  <si>
    <t>二</t>
  </si>
  <si>
    <r>
      <rPr>
        <b/>
        <sz val="12"/>
        <rFont val="宋体"/>
        <charset val="134"/>
      </rPr>
      <t>省属林场和国家级保护区</t>
    </r>
  </si>
  <si>
    <t>广东省云浮林场</t>
  </si>
  <si>
    <t>生态公益林示范区</t>
  </si>
  <si>
    <t>用于生态公益林示范区建设。</t>
  </si>
  <si>
    <t>广东省连山林场</t>
  </si>
  <si>
    <t>广东阳春鹅凰嶂省级自然保护区</t>
  </si>
  <si>
    <t>广东石门台国家级自然保护区</t>
  </si>
  <si>
    <t>广东西江烂柯山省级自然保护区</t>
  </si>
  <si>
    <t>广东象头山国家级自然保护区</t>
  </si>
  <si>
    <t>广东潮安凤凰山省级自然保护区</t>
  </si>
  <si>
    <t>三</t>
  </si>
  <si>
    <t>科研院校</t>
  </si>
  <si>
    <t>广东林业科学研究院</t>
  </si>
  <si>
    <t>广东省生态公益林示范区建设成效监测评估</t>
  </si>
  <si>
    <t>用于开展生态公益林示范区建设现状调查，建立全省生态公益林示范区评价体系，评估示范区建设成效，提出全省生态公益林示范区优化提质措施。</t>
  </si>
  <si>
    <t>森林生态科技研究和推广</t>
  </si>
  <si>
    <r>
      <rPr>
        <sz val="11"/>
        <rFont val="宋体"/>
        <charset val="134"/>
      </rPr>
      <t>开展沿海基干林带生态修复技术集成与示范、石灰岩地区生态公益林光皮树高效栽培关键技术示范，以及生态公益林可持续经营及效益监测技术研究，各</t>
    </r>
    <r>
      <rPr>
        <sz val="11"/>
        <rFont val="Times New Roman"/>
        <charset val="0"/>
      </rPr>
      <t>40</t>
    </r>
    <r>
      <rPr>
        <sz val="11"/>
        <rFont val="宋体"/>
        <charset val="134"/>
      </rPr>
      <t>万元。</t>
    </r>
  </si>
  <si>
    <t>广东生态工程职业学院</t>
  </si>
  <si>
    <t>生态公益林扶贫产业政策与机制研究。</t>
  </si>
  <si>
    <t>仲恺农业工程学院</t>
  </si>
  <si>
    <t>生态公益林区受损裸地植被恢复关键技术研究与示范。</t>
  </si>
  <si>
    <t>中国林业科学研究院热带林业研究所</t>
  </si>
  <si>
    <r>
      <rPr>
        <sz val="11"/>
        <rFont val="宋体"/>
        <charset val="134"/>
      </rPr>
      <t>开展林下药材近自然种植技术研究，以及高难海滩生境红树林修复技术研究与示范，各</t>
    </r>
    <r>
      <rPr>
        <sz val="11"/>
        <rFont val="Times New Roman"/>
        <charset val="0"/>
      </rPr>
      <t>40</t>
    </r>
    <r>
      <rPr>
        <sz val="11"/>
        <rFont val="宋体"/>
        <charset val="134"/>
      </rPr>
      <t>万元。</t>
    </r>
  </si>
  <si>
    <t>中国科学院华南植物园</t>
  </si>
  <si>
    <r>
      <rPr>
        <sz val="11"/>
        <rFont val="宋体"/>
        <charset val="134"/>
      </rPr>
      <t>开展粤北石漠化地区植被恢复优选物种资源收集、快繁与示范，以及龙洞林场主要人工林生态效益监测与评估，各</t>
    </r>
    <r>
      <rPr>
        <sz val="11"/>
        <rFont val="Times New Roman"/>
        <charset val="0"/>
      </rPr>
      <t>40</t>
    </r>
    <r>
      <rPr>
        <sz val="11"/>
        <rFont val="宋体"/>
        <charset val="134"/>
      </rPr>
      <t>万元。</t>
    </r>
  </si>
  <si>
    <t>华南农业大学</t>
  </si>
  <si>
    <r>
      <rPr>
        <sz val="11"/>
        <rFont val="宋体"/>
        <charset val="134"/>
      </rPr>
      <t>开展无人机生态公益林监测技术研究、木荷种质资源收集与评价，以及广东生态公益林自然度及生态系统功能研究与评价，各</t>
    </r>
    <r>
      <rPr>
        <sz val="11"/>
        <rFont val="Times New Roman"/>
        <charset val="0"/>
      </rPr>
      <t>40</t>
    </r>
    <r>
      <rPr>
        <sz val="11"/>
        <rFont val="宋体"/>
        <charset val="134"/>
      </rPr>
      <t>万元。</t>
    </r>
  </si>
  <si>
    <t>韶关学院</t>
  </si>
  <si>
    <t>粤北生态公益林乡土珍稀大径材近自然造林示范基地建设</t>
  </si>
  <si>
    <r>
      <rPr>
        <sz val="11"/>
        <rFont val="宋体"/>
        <charset val="134"/>
      </rPr>
      <t>用于开展选择低质低效生态公益林</t>
    </r>
    <r>
      <rPr>
        <sz val="11"/>
        <rFont val="Times New Roman"/>
        <charset val="0"/>
      </rPr>
      <t>300</t>
    </r>
    <r>
      <rPr>
        <sz val="11"/>
        <rFont val="宋体"/>
        <charset val="134"/>
      </rPr>
      <t>亩，作为乡土珍稀大径材造林示范基地，就近选取建群种树干通直、树形高达的森林为造林种子库，在种子成熟季节，采集林地内种子和土壤，移植到示范基地内，定量化监测和评估造林效果；形成地带性森林植被优良树种种子库取样和造林的技术。</t>
    </r>
  </si>
  <si>
    <t>中山大学</t>
  </si>
  <si>
    <t>基于生物多样性保护价值的广东省生态公益林研究</t>
  </si>
  <si>
    <t>用于开展生态公益林主要生态功能研究，进行基于生物多样性保护价值的广东省生态公益林建设成效评估，编制《广东省生态公益林生物多样性保护价值研究报告》。</t>
  </si>
  <si>
    <t>华南师范大学</t>
  </si>
  <si>
    <t>广东生态公益林可持续发展研究</t>
  </si>
  <si>
    <t>用于开展以理论研究为导向，通过扎实的调研，明细广东生态公益林事业可持续发展的路径，形成政策建议报告。</t>
  </si>
  <si>
    <t>附件4：</t>
  </si>
  <si>
    <t>2021年省财政省级以上生态公益林效益补偿资金
省统筹经费安排表（市县部分）</t>
  </si>
  <si>
    <t>合计</t>
  </si>
  <si>
    <t>市县小计</t>
  </si>
  <si>
    <t>（一）</t>
  </si>
  <si>
    <t>汕头市</t>
  </si>
  <si>
    <t>市本级</t>
  </si>
  <si>
    <t>管护管理经费补助</t>
  </si>
  <si>
    <t>用于开展生态公益林（含天然林）管理管护工作。</t>
  </si>
  <si>
    <t>（二）</t>
  </si>
  <si>
    <t>河源市</t>
  </si>
  <si>
    <t>新丰江林管局</t>
  </si>
  <si>
    <t>（三）</t>
  </si>
  <si>
    <t>梅州市</t>
  </si>
  <si>
    <t>梅江区</t>
  </si>
  <si>
    <t>用于百岁山郊野公园生态公益林示范区建设。</t>
  </si>
  <si>
    <t>（四）</t>
  </si>
  <si>
    <t>惠州市</t>
  </si>
  <si>
    <t>用于国有象头山林场生态公益林示范区建设。</t>
  </si>
  <si>
    <t>惠阳区</t>
  </si>
  <si>
    <t>用于镇隆镇井龙村生态公益林示范区建设。</t>
  </si>
  <si>
    <t>（五）</t>
  </si>
  <si>
    <t>汕尾市</t>
  </si>
  <si>
    <t>（六）</t>
  </si>
  <si>
    <t>阳江市</t>
  </si>
  <si>
    <t>（七）</t>
  </si>
  <si>
    <t>湛江市</t>
  </si>
  <si>
    <t>坡头区</t>
  </si>
  <si>
    <t>吴川市</t>
  </si>
  <si>
    <t>（八）</t>
  </si>
  <si>
    <t>茂名市</t>
  </si>
  <si>
    <t>（九）</t>
  </si>
  <si>
    <t>肇庆市</t>
  </si>
  <si>
    <t>用于肇庆北岭山林场生态公益林示范区建设。</t>
  </si>
  <si>
    <t>（十）</t>
  </si>
  <si>
    <t>云浮市</t>
  </si>
  <si>
    <t>省财政直管县</t>
  </si>
  <si>
    <t>乳源县</t>
  </si>
  <si>
    <t>南雄市</t>
  </si>
  <si>
    <t>用于邓坊泉水谷县级森林公园生态公益林示范区建设。</t>
  </si>
  <si>
    <t>仁化县</t>
  </si>
  <si>
    <t>用于锦江两岸生态公益林示范区建设。</t>
  </si>
  <si>
    <t>五华县</t>
  </si>
  <si>
    <t>用于天云岭森林公园生态公益林示范区建设。</t>
  </si>
  <si>
    <t>海丰县</t>
  </si>
  <si>
    <t>用于海城镇莲花山生态公益林示范区建设。</t>
  </si>
  <si>
    <t>廉江市</t>
  </si>
  <si>
    <t>连南县</t>
  </si>
  <si>
    <t>连山县</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</si>
</sst>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176" formatCode="0_ "/>
    <numFmt numFmtId="41" formatCode="_ * #,##0_ ;_ * \-#,##0_ ;_ * &quot;-&quot;_ ;_ @_ "/>
    <numFmt numFmtId="177" formatCode="0.00_ "/>
  </numFmts>
  <fonts count="36">
    <font>
      <sz val="11"/>
      <color theme="1"/>
      <name val="宋体"/>
      <charset val="134"/>
      <scheme val="minor"/>
    </font>
    <font>
      <sz val="12"/>
      <name val="宋体"/>
      <charset val="134"/>
    </font>
    <font>
      <b/>
      <sz val="12"/>
      <name val="宋体"/>
      <charset val="134"/>
    </font>
    <font>
      <sz val="12"/>
      <color indexed="8"/>
      <name val="宋体"/>
      <charset val="134"/>
    </font>
    <font>
      <b/>
      <sz val="17"/>
      <name val="宋体"/>
      <charset val="134"/>
    </font>
    <font>
      <b/>
      <sz val="12"/>
      <name val="Times New Roman"/>
      <charset val="134"/>
    </font>
    <font>
      <b/>
      <sz val="10"/>
      <name val="宋体"/>
      <charset val="134"/>
    </font>
    <font>
      <b/>
      <sz val="10"/>
      <name val="Times New Roman"/>
      <charset val="134"/>
    </font>
    <font>
      <sz val="10"/>
      <name val="宋体"/>
      <charset val="134"/>
    </font>
    <font>
      <sz val="10"/>
      <name val="Times New Roman"/>
      <charset val="134"/>
    </font>
    <font>
      <sz val="12"/>
      <name val="Times New Roman"/>
      <charset val="0"/>
    </font>
    <font>
      <sz val="11"/>
      <name val="宋体"/>
      <charset val="134"/>
    </font>
    <font>
      <sz val="11"/>
      <name val="Times New Roman"/>
      <charset val="0"/>
    </font>
    <font>
      <sz val="11"/>
      <name val="Times New Roman"/>
      <charset val="134"/>
    </font>
    <font>
      <b/>
      <sz val="12"/>
      <name val="Times New Roman"/>
      <charset val="0"/>
    </font>
    <font>
      <sz val="12"/>
      <color indexed="8"/>
      <name val="Times New Roman"/>
      <charset val="0"/>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theme="0"/>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006100"/>
      <name val="宋体"/>
      <charset val="0"/>
      <scheme val="minor"/>
    </font>
    <font>
      <b/>
      <sz val="11"/>
      <color theme="1"/>
      <name val="宋体"/>
      <charset val="0"/>
      <scheme val="minor"/>
    </font>
    <font>
      <sz val="10"/>
      <name val="Arial"/>
      <charset val="0"/>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auto="1"/>
      </right>
      <top style="thin">
        <color auto="1"/>
      </top>
      <bottom style="thin">
        <color auto="1"/>
      </bottom>
      <diagonal/>
    </border>
    <border>
      <left style="thin">
        <color auto="1"/>
      </left>
      <right style="thin">
        <color auto="1"/>
      </right>
      <top style="thin">
        <color rgb="FF000000"/>
      </top>
      <bottom/>
      <diagonal/>
    </border>
    <border>
      <left/>
      <right style="thin">
        <color rgb="FF000000"/>
      </right>
      <top style="thin">
        <color rgb="FF000000"/>
      </top>
      <bottom style="thin">
        <color rgb="FF000000"/>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24" fillId="15" borderId="0" applyNumberFormat="0" applyBorder="0" applyAlignment="0" applyProtection="0">
      <alignment vertical="center"/>
    </xf>
    <xf numFmtId="0" fontId="23" fillId="4"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4" fillId="12" borderId="0" applyNumberFormat="0" applyBorder="0" applyAlignment="0" applyProtection="0">
      <alignment vertical="center"/>
    </xf>
    <xf numFmtId="0" fontId="25" fillId="8" borderId="0" applyNumberFormat="0" applyBorder="0" applyAlignment="0" applyProtection="0">
      <alignment vertical="center"/>
    </xf>
    <xf numFmtId="43" fontId="0" fillId="0" borderId="0" applyFont="0" applyFill="0" applyBorder="0" applyAlignment="0" applyProtection="0">
      <alignment vertical="center"/>
    </xf>
    <xf numFmtId="0" fontId="28" fillId="18"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3" borderId="14" applyNumberFormat="0" applyFont="0" applyAlignment="0" applyProtection="0">
      <alignment vertical="center"/>
    </xf>
    <xf numFmtId="0" fontId="28" fillId="22"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19" fillId="0" borderId="12" applyNumberFormat="0" applyFill="0" applyAlignment="0" applyProtection="0">
      <alignment vertical="center"/>
    </xf>
    <xf numFmtId="0" fontId="16" fillId="0" borderId="12" applyNumberFormat="0" applyFill="0" applyAlignment="0" applyProtection="0">
      <alignment vertical="center"/>
    </xf>
    <xf numFmtId="0" fontId="28" fillId="17" borderId="0" applyNumberFormat="0" applyBorder="0" applyAlignment="0" applyProtection="0">
      <alignment vertical="center"/>
    </xf>
    <xf numFmtId="0" fontId="20" fillId="0" borderId="15" applyNumberFormat="0" applyFill="0" applyAlignment="0" applyProtection="0">
      <alignment vertical="center"/>
    </xf>
    <xf numFmtId="0" fontId="28" fillId="21" borderId="0" applyNumberFormat="0" applyBorder="0" applyAlignment="0" applyProtection="0">
      <alignment vertical="center"/>
    </xf>
    <xf numFmtId="0" fontId="18" fillId="2" borderId="13" applyNumberFormat="0" applyAlignment="0" applyProtection="0">
      <alignment vertical="center"/>
    </xf>
    <xf numFmtId="0" fontId="27" fillId="2" borderId="16" applyNumberFormat="0" applyAlignment="0" applyProtection="0">
      <alignment vertical="center"/>
    </xf>
    <xf numFmtId="0" fontId="26" fillId="11" borderId="17" applyNumberFormat="0" applyAlignment="0" applyProtection="0">
      <alignment vertical="center"/>
    </xf>
    <xf numFmtId="0" fontId="24" fillId="26" borderId="0" applyNumberFormat="0" applyBorder="0" applyAlignment="0" applyProtection="0">
      <alignment vertical="center"/>
    </xf>
    <xf numFmtId="0" fontId="28" fillId="29" borderId="0" applyNumberFormat="0" applyBorder="0" applyAlignment="0" applyProtection="0">
      <alignment vertical="center"/>
    </xf>
    <xf numFmtId="0" fontId="29" fillId="0" borderId="18" applyNumberFormat="0" applyFill="0" applyAlignment="0" applyProtection="0">
      <alignment vertical="center"/>
    </xf>
    <xf numFmtId="0" fontId="34" fillId="0" borderId="19" applyNumberFormat="0" applyFill="0" applyAlignment="0" applyProtection="0">
      <alignment vertical="center"/>
    </xf>
    <xf numFmtId="0" fontId="33" fillId="25" borderId="0" applyNumberFormat="0" applyBorder="0" applyAlignment="0" applyProtection="0">
      <alignment vertical="center"/>
    </xf>
    <xf numFmtId="0" fontId="32" fillId="20" borderId="0" applyNumberFormat="0" applyBorder="0" applyAlignment="0" applyProtection="0">
      <alignment vertical="center"/>
    </xf>
    <xf numFmtId="0" fontId="24" fillId="14" borderId="0" applyNumberFormat="0" applyBorder="0" applyAlignment="0" applyProtection="0">
      <alignment vertical="center"/>
    </xf>
    <xf numFmtId="0" fontId="28" fillId="32" borderId="0" applyNumberFormat="0" applyBorder="0" applyAlignment="0" applyProtection="0">
      <alignment vertical="center"/>
    </xf>
    <xf numFmtId="0" fontId="24" fillId="13" borderId="0" applyNumberFormat="0" applyBorder="0" applyAlignment="0" applyProtection="0">
      <alignment vertical="center"/>
    </xf>
    <xf numFmtId="0" fontId="24" fillId="10" borderId="0" applyNumberFormat="0" applyBorder="0" applyAlignment="0" applyProtection="0">
      <alignment vertical="center"/>
    </xf>
    <xf numFmtId="0" fontId="24" fillId="24" borderId="0" applyNumberFormat="0" applyBorder="0" applyAlignment="0" applyProtection="0">
      <alignment vertical="center"/>
    </xf>
    <xf numFmtId="0" fontId="24" fillId="7" borderId="0" applyNumberFormat="0" applyBorder="0" applyAlignment="0" applyProtection="0">
      <alignment vertical="center"/>
    </xf>
    <xf numFmtId="0" fontId="28" fillId="31" borderId="0" applyNumberFormat="0" applyBorder="0" applyAlignment="0" applyProtection="0">
      <alignment vertical="center"/>
    </xf>
    <xf numFmtId="0" fontId="28" fillId="28" borderId="0" applyNumberFormat="0" applyBorder="0" applyAlignment="0" applyProtection="0">
      <alignment vertical="center"/>
    </xf>
    <xf numFmtId="0" fontId="24" fillId="23" borderId="0" applyNumberFormat="0" applyBorder="0" applyAlignment="0" applyProtection="0">
      <alignment vertical="center"/>
    </xf>
    <xf numFmtId="0" fontId="24" fillId="6" borderId="0" applyNumberFormat="0" applyBorder="0" applyAlignment="0" applyProtection="0">
      <alignment vertical="center"/>
    </xf>
    <xf numFmtId="0" fontId="35" fillId="0" borderId="0"/>
    <xf numFmtId="0" fontId="28" fillId="30" borderId="0" applyNumberFormat="0" applyBorder="0" applyAlignment="0" applyProtection="0">
      <alignment vertical="center"/>
    </xf>
    <xf numFmtId="0" fontId="24" fillId="9" borderId="0" applyNumberFormat="0" applyBorder="0" applyAlignment="0" applyProtection="0">
      <alignment vertical="center"/>
    </xf>
    <xf numFmtId="0" fontId="28" fillId="16" borderId="0" applyNumberFormat="0" applyBorder="0" applyAlignment="0" applyProtection="0">
      <alignment vertical="center"/>
    </xf>
    <xf numFmtId="0" fontId="28" fillId="27" borderId="0" applyNumberFormat="0" applyBorder="0" applyAlignment="0" applyProtection="0">
      <alignment vertical="center"/>
    </xf>
    <xf numFmtId="0" fontId="24" fillId="5" borderId="0" applyNumberFormat="0" applyBorder="0" applyAlignment="0" applyProtection="0">
      <alignment vertical="center"/>
    </xf>
    <xf numFmtId="0" fontId="28" fillId="19" borderId="0" applyNumberFormat="0" applyBorder="0" applyAlignment="0" applyProtection="0">
      <alignment vertical="center"/>
    </xf>
    <xf numFmtId="0" fontId="1" fillId="0" borderId="0">
      <alignment vertical="center"/>
    </xf>
  </cellStyleXfs>
  <cellXfs count="64">
    <xf numFmtId="0" fontId="0" fillId="0" borderId="0" xfId="0">
      <alignment vertical="center"/>
    </xf>
    <xf numFmtId="0" fontId="1" fillId="0" borderId="0" xfId="50" applyFont="1" applyAlignment="1">
      <alignment horizontal="left" vertical="center" wrapText="1"/>
    </xf>
    <xf numFmtId="0" fontId="2" fillId="0" borderId="0" xfId="50" applyFont="1" applyAlignment="1">
      <alignment vertical="center" wrapText="1"/>
    </xf>
    <xf numFmtId="0" fontId="2" fillId="0" borderId="0" xfId="50" applyFont="1" applyAlignment="1">
      <alignment horizontal="left" vertical="center" wrapText="1"/>
    </xf>
    <xf numFmtId="0" fontId="1" fillId="0" borderId="0" xfId="50" applyFont="1" applyAlignment="1">
      <alignment horizontal="center" vertical="center" wrapText="1"/>
    </xf>
    <xf numFmtId="0" fontId="3" fillId="0" borderId="0" xfId="50" applyFont="1" applyAlignment="1">
      <alignment horizontal="center" vertical="center" wrapText="1"/>
    </xf>
    <xf numFmtId="0" fontId="3" fillId="0" borderId="0" xfId="50" applyFont="1" applyAlignment="1">
      <alignment horizontal="justify" vertical="center" wrapText="1"/>
    </xf>
    <xf numFmtId="0" fontId="1" fillId="0" borderId="0" xfId="50" applyFont="1" applyAlignment="1">
      <alignment horizontal="justify" vertical="center" wrapText="1"/>
    </xf>
    <xf numFmtId="0" fontId="1" fillId="0" borderId="0" xfId="50" applyFont="1" applyAlignment="1">
      <alignment vertical="center" wrapText="1"/>
    </xf>
    <xf numFmtId="0" fontId="1" fillId="0" borderId="0" xfId="0" applyFont="1" applyFill="1" applyBorder="1" applyAlignment="1"/>
    <xf numFmtId="0" fontId="4" fillId="0" borderId="0" xfId="50" applyFont="1" applyAlignment="1">
      <alignment horizontal="center" vertical="center" wrapText="1"/>
    </xf>
    <xf numFmtId="0" fontId="1" fillId="0" borderId="0" xfId="50" applyFont="1" applyAlignment="1">
      <alignment horizontal="right" vertical="center" wrapText="1"/>
    </xf>
    <xf numFmtId="0" fontId="1" fillId="0" borderId="1" xfId="50" applyFont="1" applyBorder="1" applyAlignment="1">
      <alignment horizontal="center" vertical="center" wrapText="1"/>
    </xf>
    <xf numFmtId="0" fontId="2" fillId="0" borderId="2" xfId="5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2" xfId="50" applyFont="1" applyBorder="1" applyAlignment="1">
      <alignment horizontal="justify" vertical="center" wrapText="1"/>
    </xf>
    <xf numFmtId="176" fontId="5" fillId="0" borderId="2" xfId="50" applyNumberFormat="1" applyFont="1" applyBorder="1" applyAlignment="1">
      <alignment horizontal="center" vertical="center" wrapText="1"/>
    </xf>
    <xf numFmtId="176" fontId="5" fillId="0" borderId="2" xfId="50" applyNumberFormat="1" applyFont="1" applyBorder="1" applyAlignment="1">
      <alignment horizontal="right" vertical="center" wrapText="1"/>
    </xf>
    <xf numFmtId="0" fontId="2" fillId="0" borderId="1" xfId="50" applyNumberFormat="1" applyFont="1" applyBorder="1" applyAlignment="1">
      <alignment horizontal="center" vertical="center" wrapText="1"/>
    </xf>
    <xf numFmtId="0" fontId="6" fillId="0" borderId="1" xfId="0" applyFont="1" applyFill="1" applyBorder="1" applyAlignment="1">
      <alignment horizontal="center" vertical="center" wrapText="1"/>
    </xf>
    <xf numFmtId="0" fontId="2" fillId="0" borderId="1" xfId="50" applyFont="1" applyBorder="1" applyAlignment="1">
      <alignment horizontal="justify" vertical="center" wrapText="1"/>
    </xf>
    <xf numFmtId="176" fontId="7" fillId="0" borderId="1" xfId="50" applyNumberFormat="1" applyFont="1" applyBorder="1" applyAlignment="1">
      <alignment horizontal="right" vertical="center" wrapText="1"/>
    </xf>
    <xf numFmtId="0" fontId="1" fillId="0" borderId="1" xfId="5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9" fillId="0" borderId="1" xfId="0" applyFont="1" applyFill="1" applyBorder="1" applyAlignment="1">
      <alignment horizontal="right" vertical="center" wrapText="1"/>
    </xf>
    <xf numFmtId="0" fontId="2" fillId="0" borderId="3" xfId="50" applyNumberFormat="1" applyFont="1" applyBorder="1" applyAlignment="1">
      <alignment horizontal="center" vertical="center" wrapText="1"/>
    </xf>
    <xf numFmtId="0" fontId="7" fillId="0" borderId="1" xfId="0" applyFont="1" applyFill="1" applyBorder="1" applyAlignment="1">
      <alignment horizontal="right" vertical="center" wrapText="1"/>
    </xf>
    <xf numFmtId="0" fontId="1" fillId="0" borderId="3" xfId="50" applyNumberFormat="1" applyFont="1" applyBorder="1" applyAlignment="1">
      <alignment horizontal="center" vertical="center" wrapText="1"/>
    </xf>
    <xf numFmtId="176" fontId="9" fillId="0" borderId="1" xfId="50" applyNumberFormat="1" applyFont="1" applyBorder="1" applyAlignment="1">
      <alignment horizontal="right" vertical="center" wrapText="1"/>
    </xf>
    <xf numFmtId="0" fontId="6" fillId="0" borderId="1" xfId="50" applyFont="1" applyBorder="1" applyAlignment="1">
      <alignment horizontal="center" vertical="center" wrapText="1"/>
    </xf>
    <xf numFmtId="0" fontId="2" fillId="0" borderId="1" xfId="50" applyFont="1" applyBorder="1" applyAlignment="1">
      <alignment horizontal="center" vertical="center" wrapText="1"/>
    </xf>
    <xf numFmtId="177" fontId="6" fillId="0" borderId="1" xfId="0" applyNumberFormat="1" applyFont="1" applyFill="1" applyBorder="1" applyAlignment="1">
      <alignment horizontal="center" vertical="center" wrapText="1"/>
    </xf>
    <xf numFmtId="0" fontId="10" fillId="0" borderId="1" xfId="50" applyNumberFormat="1" applyFont="1" applyBorder="1" applyAlignment="1">
      <alignment horizontal="center" vertical="center" wrapText="1"/>
    </xf>
    <xf numFmtId="0" fontId="10" fillId="0" borderId="1" xfId="50" applyFont="1" applyBorder="1" applyAlignment="1">
      <alignment horizontal="justify" vertical="center" wrapText="1"/>
    </xf>
    <xf numFmtId="0" fontId="6" fillId="0" borderId="1" xfId="50" applyFont="1" applyBorder="1" applyAlignment="1">
      <alignment horizontal="left" vertical="center" wrapText="1"/>
    </xf>
    <xf numFmtId="0" fontId="2" fillId="0" borderId="1" xfId="50" applyFont="1" applyBorder="1" applyAlignment="1">
      <alignment horizontal="left" vertical="center" wrapText="1"/>
    </xf>
    <xf numFmtId="0" fontId="2" fillId="0" borderId="1" xfId="50" applyFont="1" applyBorder="1" applyAlignment="1">
      <alignment horizontal="right" vertical="center" wrapText="1"/>
    </xf>
    <xf numFmtId="0" fontId="1" fillId="0" borderId="4" xfId="50" applyFont="1" applyBorder="1" applyAlignment="1">
      <alignment horizontal="center" vertical="center" wrapText="1"/>
    </xf>
    <xf numFmtId="0" fontId="11" fillId="0" borderId="5"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6" xfId="0" applyFont="1" applyFill="1" applyBorder="1" applyAlignment="1">
      <alignment horizontal="left" vertical="center" wrapText="1"/>
    </xf>
    <xf numFmtId="0" fontId="12" fillId="0" borderId="6" xfId="0" applyFont="1" applyFill="1" applyBorder="1" applyAlignment="1">
      <alignment horizontal="right" vertical="center" wrapText="1"/>
    </xf>
    <xf numFmtId="0" fontId="11" fillId="0" borderId="7" xfId="0" applyFont="1" applyFill="1" applyBorder="1" applyAlignment="1">
      <alignment horizontal="center" vertical="center" wrapText="1"/>
    </xf>
    <xf numFmtId="0" fontId="13" fillId="0" borderId="6" xfId="0" applyFont="1" applyFill="1" applyBorder="1" applyAlignment="1">
      <alignment horizontal="right" vertical="center" wrapText="1"/>
    </xf>
    <xf numFmtId="0" fontId="1" fillId="0" borderId="2" xfId="50" applyFont="1" applyBorder="1" applyAlignment="1">
      <alignment horizontal="center" vertical="center" wrapText="1"/>
    </xf>
    <xf numFmtId="0" fontId="11" fillId="0" borderId="8"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4" fillId="0" borderId="2" xfId="0" applyFont="1" applyFill="1" applyBorder="1" applyAlignment="1">
      <alignment horizontal="left" vertical="center" wrapText="1"/>
    </xf>
    <xf numFmtId="0" fontId="15" fillId="0" borderId="1" xfId="0" applyFont="1" applyFill="1" applyBorder="1" applyAlignment="1">
      <alignment horizontal="center" vertical="center" wrapText="1"/>
    </xf>
    <xf numFmtId="0" fontId="2" fillId="0" borderId="9" xfId="50" applyFont="1" applyBorder="1" applyAlignment="1">
      <alignment horizontal="right" vertical="center" wrapText="1"/>
    </xf>
    <xf numFmtId="0" fontId="1" fillId="0" borderId="1" xfId="50" applyFont="1" applyBorder="1" applyAlignment="1">
      <alignment horizontal="right" vertical="center" wrapText="1"/>
    </xf>
    <xf numFmtId="0" fontId="1" fillId="0" borderId="1" xfId="0" applyNumberFormat="1" applyFont="1" applyFill="1" applyBorder="1" applyAlignment="1">
      <alignment horizontal="center" vertical="center" wrapText="1"/>
    </xf>
    <xf numFmtId="0" fontId="3" fillId="0" borderId="1" xfId="0" applyFont="1" applyFill="1" applyBorder="1" applyAlignment="1">
      <alignment horizontal="right" vertical="center" wrapText="1"/>
    </xf>
    <xf numFmtId="0" fontId="1" fillId="0" borderId="2" xfId="0" applyNumberFormat="1" applyFont="1"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Fill="1" applyBorder="1" applyAlignment="1">
      <alignment horizontal="right" vertical="center" wrapText="1"/>
    </xf>
    <xf numFmtId="0" fontId="11" fillId="0" borderId="10"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3" fillId="0" borderId="1" xfId="0" applyFont="1" applyFill="1" applyBorder="1" applyAlignment="1">
      <alignment horizontal="right" vertical="center" wrapText="1"/>
    </xf>
    <xf numFmtId="0" fontId="11" fillId="0" borderId="1" xfId="0" applyFont="1" applyFill="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常规_处理-小梁" xf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2012年省级以上生态公益林效益补偿资金（第二批）及省统筹资金安排" xfId="5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2"/>
  <sheetViews>
    <sheetView tabSelected="1" view="pageBreakPreview" zoomScaleNormal="100" zoomScaleSheetLayoutView="100" workbookViewId="0">
      <selection activeCell="A1" sqref="A1"/>
    </sheetView>
  </sheetViews>
  <sheetFormatPr defaultColWidth="9.55454545454545" defaultRowHeight="15" outlineLevelCol="4"/>
  <cols>
    <col min="1" max="1" width="9.23636363636364" style="4" customWidth="1"/>
    <col min="2" max="2" width="13.8727272727273" style="5" customWidth="1"/>
    <col min="3" max="3" width="16.3272727272727" style="6" customWidth="1"/>
    <col min="4" max="4" width="53.9" style="7" customWidth="1"/>
    <col min="5" max="5" width="11.3636363636364" style="4" customWidth="1"/>
    <col min="6" max="6" width="10.1909090909091" style="8"/>
    <col min="7" max="254" width="9.55454545454545" style="8"/>
    <col min="255" max="16384" width="9.55454545454545" style="9"/>
  </cols>
  <sheetData>
    <row r="1" ht="16.5" customHeight="1" spans="1:1">
      <c r="A1" s="1" t="s">
        <v>0</v>
      </c>
    </row>
    <row r="2" s="1" customFormat="1" ht="49" customHeight="1" spans="1:5">
      <c r="A2" s="10" t="s">
        <v>1</v>
      </c>
      <c r="B2" s="10"/>
      <c r="C2" s="10"/>
      <c r="D2" s="10"/>
      <c r="E2" s="10"/>
    </row>
    <row r="3" ht="21.75" customHeight="1" spans="2:5">
      <c r="B3" s="11" t="s">
        <v>2</v>
      </c>
      <c r="C3" s="7"/>
      <c r="D3" s="11"/>
      <c r="E3" s="11"/>
    </row>
    <row r="4" ht="30" spans="1:5">
      <c r="A4" s="12" t="s">
        <v>3</v>
      </c>
      <c r="B4" s="12" t="s">
        <v>4</v>
      </c>
      <c r="C4" s="12" t="s">
        <v>5</v>
      </c>
      <c r="D4" s="12" t="s">
        <v>6</v>
      </c>
      <c r="E4" s="12" t="s">
        <v>7</v>
      </c>
    </row>
    <row r="5" s="3" customFormat="1" ht="28" customHeight="1" spans="1:5">
      <c r="A5" s="31"/>
      <c r="B5" s="31" t="s">
        <v>8</v>
      </c>
      <c r="C5" s="31"/>
      <c r="D5" s="20"/>
      <c r="E5" s="31">
        <f>E6+E14+E22</f>
        <v>3476</v>
      </c>
    </row>
    <row r="6" s="3" customFormat="1" ht="28" customHeight="1" spans="1:5">
      <c r="A6" s="31" t="s">
        <v>9</v>
      </c>
      <c r="B6" s="36" t="s">
        <v>10</v>
      </c>
      <c r="C6" s="20"/>
      <c r="D6" s="20"/>
      <c r="E6" s="37">
        <f>SUM(E7:E13)</f>
        <v>1096</v>
      </c>
    </row>
    <row r="7" s="3" customFormat="1" ht="42" spans="1:5">
      <c r="A7" s="38">
        <v>1</v>
      </c>
      <c r="B7" s="39" t="s">
        <v>11</v>
      </c>
      <c r="C7" s="40" t="s">
        <v>12</v>
      </c>
      <c r="D7" s="41" t="s">
        <v>13</v>
      </c>
      <c r="E7" s="42">
        <v>170</v>
      </c>
    </row>
    <row r="8" s="3" customFormat="1" ht="42" spans="1:5">
      <c r="A8" s="38"/>
      <c r="B8" s="43"/>
      <c r="C8" s="40" t="s">
        <v>14</v>
      </c>
      <c r="D8" s="41" t="s">
        <v>15</v>
      </c>
      <c r="E8" s="44">
        <v>181</v>
      </c>
    </row>
    <row r="9" s="3" customFormat="1" ht="98" spans="1:5">
      <c r="A9" s="38"/>
      <c r="B9" s="43"/>
      <c r="C9" s="40" t="s">
        <v>16</v>
      </c>
      <c r="D9" s="41" t="s">
        <v>17</v>
      </c>
      <c r="E9" s="44">
        <v>235</v>
      </c>
    </row>
    <row r="10" s="3" customFormat="1" ht="42" spans="1:5">
      <c r="A10" s="45"/>
      <c r="B10" s="46"/>
      <c r="C10" s="40" t="s">
        <v>18</v>
      </c>
      <c r="D10" s="41" t="s">
        <v>19</v>
      </c>
      <c r="E10" s="44">
        <v>115</v>
      </c>
    </row>
    <row r="11" s="3" customFormat="1" ht="42" spans="1:5">
      <c r="A11" s="45">
        <v>2</v>
      </c>
      <c r="B11" s="40" t="s">
        <v>20</v>
      </c>
      <c r="C11" s="47" t="s">
        <v>21</v>
      </c>
      <c r="D11" s="41" t="s">
        <v>22</v>
      </c>
      <c r="E11" s="44">
        <v>250</v>
      </c>
    </row>
    <row r="12" s="3" customFormat="1" ht="56" spans="1:5">
      <c r="A12" s="45">
        <v>3</v>
      </c>
      <c r="B12" s="40" t="s">
        <v>23</v>
      </c>
      <c r="C12" s="40" t="s">
        <v>24</v>
      </c>
      <c r="D12" s="41" t="s">
        <v>25</v>
      </c>
      <c r="E12" s="44">
        <v>50</v>
      </c>
    </row>
    <row r="13" s="3" customFormat="1" ht="84" spans="1:5">
      <c r="A13" s="45">
        <v>4</v>
      </c>
      <c r="B13" s="40" t="s">
        <v>26</v>
      </c>
      <c r="C13" s="40" t="s">
        <v>27</v>
      </c>
      <c r="D13" s="41" t="s">
        <v>28</v>
      </c>
      <c r="E13" s="44">
        <v>95</v>
      </c>
    </row>
    <row r="14" s="3" customFormat="1" ht="49" customHeight="1" spans="1:5">
      <c r="A14" s="13" t="s">
        <v>29</v>
      </c>
      <c r="B14" s="48" t="s">
        <v>30</v>
      </c>
      <c r="C14" s="49"/>
      <c r="D14" s="34"/>
      <c r="E14" s="50">
        <f>SUM(E15:E21)</f>
        <v>1650</v>
      </c>
    </row>
    <row r="15" s="3" customFormat="1" ht="28" customHeight="1" spans="1:5">
      <c r="A15" s="45">
        <v>1</v>
      </c>
      <c r="B15" s="23" t="s">
        <v>31</v>
      </c>
      <c r="C15" s="23" t="s">
        <v>32</v>
      </c>
      <c r="D15" s="24" t="s">
        <v>33</v>
      </c>
      <c r="E15" s="51">
        <v>450</v>
      </c>
    </row>
    <row r="16" s="3" customFormat="1" ht="28" customHeight="1" spans="1:5">
      <c r="A16" s="52">
        <v>2</v>
      </c>
      <c r="B16" s="23" t="s">
        <v>34</v>
      </c>
      <c r="C16" s="23" t="s">
        <v>32</v>
      </c>
      <c r="D16" s="24" t="s">
        <v>33</v>
      </c>
      <c r="E16" s="53">
        <v>200</v>
      </c>
    </row>
    <row r="17" s="3" customFormat="1" ht="28" customHeight="1" spans="1:5">
      <c r="A17" s="54">
        <v>3</v>
      </c>
      <c r="B17" s="23" t="s">
        <v>35</v>
      </c>
      <c r="C17" s="23" t="s">
        <v>32</v>
      </c>
      <c r="D17" s="24" t="s">
        <v>33</v>
      </c>
      <c r="E17" s="53">
        <v>200</v>
      </c>
    </row>
    <row r="18" s="3" customFormat="1" ht="28" customHeight="1" spans="1:5">
      <c r="A18" s="45">
        <v>4</v>
      </c>
      <c r="B18" s="23" t="s">
        <v>36</v>
      </c>
      <c r="C18" s="23" t="s">
        <v>32</v>
      </c>
      <c r="D18" s="24" t="s">
        <v>33</v>
      </c>
      <c r="E18" s="53">
        <v>200</v>
      </c>
    </row>
    <row r="19" s="3" customFormat="1" ht="28" customHeight="1" spans="1:5">
      <c r="A19" s="52">
        <v>5</v>
      </c>
      <c r="B19" s="23" t="s">
        <v>37</v>
      </c>
      <c r="C19" s="23" t="s">
        <v>32</v>
      </c>
      <c r="D19" s="24" t="s">
        <v>33</v>
      </c>
      <c r="E19" s="53">
        <v>200</v>
      </c>
    </row>
    <row r="20" s="3" customFormat="1" ht="28" customHeight="1" spans="1:5">
      <c r="A20" s="54">
        <v>6</v>
      </c>
      <c r="B20" s="23" t="s">
        <v>38</v>
      </c>
      <c r="C20" s="23" t="s">
        <v>32</v>
      </c>
      <c r="D20" s="24" t="s">
        <v>33</v>
      </c>
      <c r="E20" s="53">
        <v>200</v>
      </c>
    </row>
    <row r="21" s="3" customFormat="1" ht="28" customHeight="1" spans="1:5">
      <c r="A21" s="45">
        <v>7</v>
      </c>
      <c r="B21" s="23" t="s">
        <v>39</v>
      </c>
      <c r="C21" s="23" t="s">
        <v>32</v>
      </c>
      <c r="D21" s="24" t="s">
        <v>33</v>
      </c>
      <c r="E21" s="53">
        <v>200</v>
      </c>
    </row>
    <row r="22" s="3" customFormat="1" ht="28" customHeight="1" spans="1:5">
      <c r="A22" s="31" t="s">
        <v>40</v>
      </c>
      <c r="B22" s="36" t="s">
        <v>41</v>
      </c>
      <c r="C22" s="55"/>
      <c r="D22" s="55"/>
      <c r="E22" s="56">
        <f>SUM(E23:E32)</f>
        <v>730</v>
      </c>
    </row>
    <row r="23" s="3" customFormat="1" ht="42" spans="1:5">
      <c r="A23" s="38">
        <v>1</v>
      </c>
      <c r="B23" s="57" t="s">
        <v>42</v>
      </c>
      <c r="C23" s="58" t="s">
        <v>43</v>
      </c>
      <c r="D23" s="41" t="s">
        <v>44</v>
      </c>
      <c r="E23" s="44">
        <v>50</v>
      </c>
    </row>
    <row r="24" s="3" customFormat="1" ht="42" spans="1:5">
      <c r="A24" s="45"/>
      <c r="B24" s="59"/>
      <c r="C24" s="60" t="s">
        <v>45</v>
      </c>
      <c r="D24" s="61" t="s">
        <v>46</v>
      </c>
      <c r="E24" s="62">
        <v>120</v>
      </c>
    </row>
    <row r="25" s="3" customFormat="1" ht="28" spans="1:5">
      <c r="A25" s="12">
        <v>2</v>
      </c>
      <c r="B25" s="63" t="s">
        <v>47</v>
      </c>
      <c r="C25" s="63" t="s">
        <v>45</v>
      </c>
      <c r="D25" s="61" t="s">
        <v>48</v>
      </c>
      <c r="E25" s="62">
        <v>50</v>
      </c>
    </row>
    <row r="26" s="3" customFormat="1" ht="28" spans="1:5">
      <c r="A26" s="12">
        <v>3</v>
      </c>
      <c r="B26" s="63" t="s">
        <v>49</v>
      </c>
      <c r="C26" s="63" t="s">
        <v>45</v>
      </c>
      <c r="D26" s="61" t="s">
        <v>50</v>
      </c>
      <c r="E26" s="62">
        <v>70</v>
      </c>
    </row>
    <row r="27" s="3" customFormat="1" ht="42" spans="1:5">
      <c r="A27" s="12">
        <v>4</v>
      </c>
      <c r="B27" s="63" t="s">
        <v>51</v>
      </c>
      <c r="C27" s="63" t="s">
        <v>45</v>
      </c>
      <c r="D27" s="61" t="s">
        <v>52</v>
      </c>
      <c r="E27" s="62">
        <v>80</v>
      </c>
    </row>
    <row r="28" s="3" customFormat="1" ht="42" spans="1:5">
      <c r="A28" s="12">
        <v>5</v>
      </c>
      <c r="B28" s="63" t="s">
        <v>53</v>
      </c>
      <c r="C28" s="63" t="s">
        <v>45</v>
      </c>
      <c r="D28" s="61" t="s">
        <v>54</v>
      </c>
      <c r="E28" s="62">
        <v>80</v>
      </c>
    </row>
    <row r="29" s="3" customFormat="1" ht="42" spans="1:5">
      <c r="A29" s="12">
        <v>6</v>
      </c>
      <c r="B29" s="63" t="s">
        <v>55</v>
      </c>
      <c r="C29" s="63" t="s">
        <v>45</v>
      </c>
      <c r="D29" s="61" t="s">
        <v>56</v>
      </c>
      <c r="E29" s="62">
        <v>120</v>
      </c>
    </row>
    <row r="30" s="3" customFormat="1" ht="70" spans="1:5">
      <c r="A30" s="12">
        <v>7</v>
      </c>
      <c r="B30" s="63" t="s">
        <v>57</v>
      </c>
      <c r="C30" s="63" t="s">
        <v>58</v>
      </c>
      <c r="D30" s="61" t="s">
        <v>59</v>
      </c>
      <c r="E30" s="62">
        <v>70</v>
      </c>
    </row>
    <row r="31" s="3" customFormat="1" ht="56" spans="1:5">
      <c r="A31" s="12">
        <v>8</v>
      </c>
      <c r="B31" s="63" t="s">
        <v>60</v>
      </c>
      <c r="C31" s="63" t="s">
        <v>61</v>
      </c>
      <c r="D31" s="61" t="s">
        <v>62</v>
      </c>
      <c r="E31" s="62">
        <v>50</v>
      </c>
    </row>
    <row r="32" s="3" customFormat="1" ht="28" spans="1:5">
      <c r="A32" s="12">
        <v>9</v>
      </c>
      <c r="B32" s="63" t="s">
        <v>63</v>
      </c>
      <c r="C32" s="63" t="s">
        <v>64</v>
      </c>
      <c r="D32" s="61" t="s">
        <v>65</v>
      </c>
      <c r="E32" s="62">
        <v>40</v>
      </c>
    </row>
  </sheetData>
  <mergeCells count="6">
    <mergeCell ref="A2:E2"/>
    <mergeCell ref="B3:E3"/>
    <mergeCell ref="A7:A10"/>
    <mergeCell ref="A23:A24"/>
    <mergeCell ref="B7:B10"/>
    <mergeCell ref="B23:B24"/>
  </mergeCells>
  <printOptions horizontalCentered="1"/>
  <pageMargins left="0.35" right="0.35" top="0.55" bottom="0.55" header="0.51" footer="0.51"/>
  <pageSetup paperSize="9" scale="89" firstPageNumber="3" orientation="portrait" useFirstPageNumber="1" horizontalDpi="600" verticalDpi="600"/>
  <headerFooter alignWithMargins="0" differentOddEven="1">
    <oddFooter>&amp;R&amp;"Times New Roman,常规"&amp;14- &amp;P -</oddFooter>
    <evenFooter>&amp;L&amp;"Times New Roman,常规"&amp;14- &amp;P -</evenFooter>
  </headerFooter>
  <rowBreaks count="1" manualBreakCount="1">
    <brk id="21" max="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8"/>
  <sheetViews>
    <sheetView view="pageBreakPreview" zoomScale="115" zoomScaleNormal="100" zoomScaleSheetLayoutView="115" workbookViewId="0">
      <selection activeCell="A1" sqref="A1"/>
    </sheetView>
  </sheetViews>
  <sheetFormatPr defaultColWidth="9.55454545454545" defaultRowHeight="15" outlineLevelCol="4"/>
  <cols>
    <col min="1" max="1" width="8.78181818181818" style="4" customWidth="1"/>
    <col min="2" max="2" width="10.1545454545455" style="5" customWidth="1"/>
    <col min="3" max="3" width="15.3545454545455" style="6" customWidth="1"/>
    <col min="4" max="4" width="45.2727272727273" style="7" customWidth="1"/>
    <col min="5" max="5" width="12.5454545454545" style="4" customWidth="1"/>
    <col min="6" max="6" width="10.1909090909091" style="8"/>
    <col min="7" max="254" width="9.55454545454545" style="8"/>
    <col min="255" max="16384" width="9.55454545454545" style="9"/>
  </cols>
  <sheetData>
    <row r="1" ht="16.5" customHeight="1" spans="1:1">
      <c r="A1" s="1" t="s">
        <v>66</v>
      </c>
    </row>
    <row r="2" s="1" customFormat="1" ht="46" customHeight="1" spans="1:5">
      <c r="A2" s="10" t="s">
        <v>67</v>
      </c>
      <c r="B2" s="10"/>
      <c r="C2" s="10"/>
      <c r="D2" s="10"/>
      <c r="E2" s="10"/>
    </row>
    <row r="3" ht="21.75" customHeight="1" spans="2:5">
      <c r="B3" s="11" t="s">
        <v>2</v>
      </c>
      <c r="C3" s="7"/>
      <c r="D3" s="11"/>
      <c r="E3" s="11"/>
    </row>
    <row r="4" ht="28" customHeight="1" spans="1:5">
      <c r="A4" s="12" t="s">
        <v>3</v>
      </c>
      <c r="B4" s="12" t="s">
        <v>4</v>
      </c>
      <c r="C4" s="12" t="s">
        <v>5</v>
      </c>
      <c r="D4" s="12" t="s">
        <v>6</v>
      </c>
      <c r="E4" s="12" t="s">
        <v>7</v>
      </c>
    </row>
    <row r="5" s="2" customFormat="1" ht="28" customHeight="1" spans="1:5">
      <c r="A5" s="13"/>
      <c r="B5" s="14" t="s">
        <v>68</v>
      </c>
      <c r="C5" s="14"/>
      <c r="D5" s="15"/>
      <c r="E5" s="16">
        <f>E6+E30</f>
        <v>3610</v>
      </c>
    </row>
    <row r="6" s="2" customFormat="1" ht="28" customHeight="1" spans="1:5">
      <c r="A6" s="13" t="s">
        <v>9</v>
      </c>
      <c r="B6" s="14" t="s">
        <v>69</v>
      </c>
      <c r="C6" s="14"/>
      <c r="D6" s="15"/>
      <c r="E6" s="17">
        <f>E7+E9+E11+E13+E16+E18+E20+E24+E26+E28</f>
        <v>1810</v>
      </c>
    </row>
    <row r="7" s="3" customFormat="1" ht="28" customHeight="1" spans="1:5">
      <c r="A7" s="18" t="s">
        <v>70</v>
      </c>
      <c r="B7" s="19" t="s">
        <v>71</v>
      </c>
      <c r="C7" s="20"/>
      <c r="D7" s="20"/>
      <c r="E7" s="21">
        <f>E8</f>
        <v>50</v>
      </c>
    </row>
    <row r="8" s="3" customFormat="1" ht="28" customHeight="1" spans="1:5">
      <c r="A8" s="22">
        <v>1</v>
      </c>
      <c r="B8" s="23" t="s">
        <v>72</v>
      </c>
      <c r="C8" s="23" t="s">
        <v>73</v>
      </c>
      <c r="D8" s="24" t="s">
        <v>74</v>
      </c>
      <c r="E8" s="25">
        <v>50</v>
      </c>
    </row>
    <row r="9" s="3" customFormat="1" ht="28" customHeight="1" spans="1:5">
      <c r="A9" s="26" t="s">
        <v>75</v>
      </c>
      <c r="B9" s="19" t="s">
        <v>76</v>
      </c>
      <c r="C9" s="23"/>
      <c r="D9" s="24"/>
      <c r="E9" s="27">
        <f>E10</f>
        <v>400</v>
      </c>
    </row>
    <row r="10" s="3" customFormat="1" ht="28" customHeight="1" spans="1:5">
      <c r="A10" s="28">
        <v>1</v>
      </c>
      <c r="B10" s="23" t="s">
        <v>77</v>
      </c>
      <c r="C10" s="23" t="s">
        <v>73</v>
      </c>
      <c r="D10" s="24" t="s">
        <v>74</v>
      </c>
      <c r="E10" s="25">
        <v>400</v>
      </c>
    </row>
    <row r="11" s="3" customFormat="1" ht="28" customHeight="1" spans="1:5">
      <c r="A11" s="18" t="s">
        <v>78</v>
      </c>
      <c r="B11" s="19" t="s">
        <v>79</v>
      </c>
      <c r="C11" s="23"/>
      <c r="D11" s="24"/>
      <c r="E11" s="21">
        <f>E12</f>
        <v>450</v>
      </c>
    </row>
    <row r="12" s="3" customFormat="1" ht="28" customHeight="1" spans="1:5">
      <c r="A12" s="22">
        <v>1</v>
      </c>
      <c r="B12" s="23" t="s">
        <v>80</v>
      </c>
      <c r="C12" s="23" t="s">
        <v>32</v>
      </c>
      <c r="D12" s="24" t="s">
        <v>81</v>
      </c>
      <c r="E12" s="29">
        <v>450</v>
      </c>
    </row>
    <row r="13" s="3" customFormat="1" ht="28" customHeight="1" spans="1:5">
      <c r="A13" s="18" t="s">
        <v>82</v>
      </c>
      <c r="B13" s="30" t="s">
        <v>83</v>
      </c>
      <c r="C13" s="31"/>
      <c r="D13" s="20"/>
      <c r="E13" s="21">
        <f>E14+E15</f>
        <v>400</v>
      </c>
    </row>
    <row r="14" s="3" customFormat="1" ht="28" customHeight="1" spans="1:5">
      <c r="A14" s="22">
        <v>1</v>
      </c>
      <c r="B14" s="23" t="s">
        <v>72</v>
      </c>
      <c r="C14" s="23" t="s">
        <v>32</v>
      </c>
      <c r="D14" s="24" t="s">
        <v>84</v>
      </c>
      <c r="E14" s="29">
        <v>200</v>
      </c>
    </row>
    <row r="15" s="3" customFormat="1" ht="28" customHeight="1" spans="1:5">
      <c r="A15" s="22">
        <v>2</v>
      </c>
      <c r="B15" s="23" t="s">
        <v>85</v>
      </c>
      <c r="C15" s="23" t="s">
        <v>32</v>
      </c>
      <c r="D15" s="24" t="s">
        <v>86</v>
      </c>
      <c r="E15" s="29">
        <v>200</v>
      </c>
    </row>
    <row r="16" s="3" customFormat="1" ht="28" customHeight="1" spans="1:5">
      <c r="A16" s="26" t="s">
        <v>87</v>
      </c>
      <c r="B16" s="19" t="s">
        <v>88</v>
      </c>
      <c r="C16" s="23"/>
      <c r="D16" s="24"/>
      <c r="E16" s="27">
        <f>E17</f>
        <v>50</v>
      </c>
    </row>
    <row r="17" s="3" customFormat="1" ht="28" customHeight="1" spans="1:5">
      <c r="A17" s="28">
        <v>1</v>
      </c>
      <c r="B17" s="23" t="s">
        <v>72</v>
      </c>
      <c r="C17" s="23" t="s">
        <v>73</v>
      </c>
      <c r="D17" s="24" t="s">
        <v>74</v>
      </c>
      <c r="E17" s="25">
        <v>50</v>
      </c>
    </row>
    <row r="18" s="3" customFormat="1" ht="28" customHeight="1" spans="1:5">
      <c r="A18" s="26" t="s">
        <v>89</v>
      </c>
      <c r="B18" s="19" t="s">
        <v>90</v>
      </c>
      <c r="C18" s="23"/>
      <c r="D18" s="24"/>
      <c r="E18" s="27">
        <f>E19</f>
        <v>50</v>
      </c>
    </row>
    <row r="19" s="3" customFormat="1" ht="28" customHeight="1" spans="1:5">
      <c r="A19" s="28">
        <v>1</v>
      </c>
      <c r="B19" s="23" t="s">
        <v>72</v>
      </c>
      <c r="C19" s="23" t="s">
        <v>73</v>
      </c>
      <c r="D19" s="24" t="s">
        <v>74</v>
      </c>
      <c r="E19" s="25">
        <v>50</v>
      </c>
    </row>
    <row r="20" s="3" customFormat="1" ht="28" customHeight="1" spans="1:5">
      <c r="A20" s="18" t="s">
        <v>91</v>
      </c>
      <c r="B20" s="19" t="s">
        <v>92</v>
      </c>
      <c r="C20" s="23"/>
      <c r="D20" s="24"/>
      <c r="E20" s="27">
        <f>E21+E22+E23</f>
        <v>110</v>
      </c>
    </row>
    <row r="21" s="3" customFormat="1" ht="28" customHeight="1" spans="1:5">
      <c r="A21" s="22">
        <v>1</v>
      </c>
      <c r="B21" s="23" t="s">
        <v>72</v>
      </c>
      <c r="C21" s="23" t="s">
        <v>73</v>
      </c>
      <c r="D21" s="24" t="s">
        <v>74</v>
      </c>
      <c r="E21" s="25">
        <v>30</v>
      </c>
    </row>
    <row r="22" s="3" customFormat="1" ht="28" customHeight="1" spans="1:5">
      <c r="A22" s="22">
        <v>2</v>
      </c>
      <c r="B22" s="23" t="s">
        <v>93</v>
      </c>
      <c r="C22" s="23" t="s">
        <v>73</v>
      </c>
      <c r="D22" s="24" t="s">
        <v>74</v>
      </c>
      <c r="E22" s="25">
        <v>30</v>
      </c>
    </row>
    <row r="23" s="3" customFormat="1" ht="28" customHeight="1" spans="1:5">
      <c r="A23" s="22">
        <v>3</v>
      </c>
      <c r="B23" s="23" t="s">
        <v>94</v>
      </c>
      <c r="C23" s="23" t="s">
        <v>73</v>
      </c>
      <c r="D23" s="24" t="s">
        <v>74</v>
      </c>
      <c r="E23" s="25">
        <v>50</v>
      </c>
    </row>
    <row r="24" s="3" customFormat="1" ht="28" customHeight="1" spans="1:5">
      <c r="A24" s="26" t="s">
        <v>95</v>
      </c>
      <c r="B24" s="19" t="s">
        <v>96</v>
      </c>
      <c r="C24" s="23"/>
      <c r="D24" s="24"/>
      <c r="E24" s="27">
        <f>E25</f>
        <v>50</v>
      </c>
    </row>
    <row r="25" s="3" customFormat="1" ht="28" customHeight="1" spans="1:5">
      <c r="A25" s="28">
        <v>1</v>
      </c>
      <c r="B25" s="23" t="s">
        <v>72</v>
      </c>
      <c r="C25" s="23" t="s">
        <v>73</v>
      </c>
      <c r="D25" s="24" t="s">
        <v>74</v>
      </c>
      <c r="E25" s="25">
        <v>50</v>
      </c>
    </row>
    <row r="26" s="3" customFormat="1" ht="28" customHeight="1" spans="1:5">
      <c r="A26" s="18" t="s">
        <v>97</v>
      </c>
      <c r="B26" s="32" t="s">
        <v>98</v>
      </c>
      <c r="C26" s="33"/>
      <c r="D26" s="34"/>
      <c r="E26" s="21">
        <f>E27</f>
        <v>200</v>
      </c>
    </row>
    <row r="27" s="3" customFormat="1" ht="28" customHeight="1" spans="1:5">
      <c r="A27" s="22">
        <v>1</v>
      </c>
      <c r="B27" s="23" t="s">
        <v>72</v>
      </c>
      <c r="C27" s="23" t="s">
        <v>32</v>
      </c>
      <c r="D27" s="24" t="s">
        <v>99</v>
      </c>
      <c r="E27" s="29">
        <v>200</v>
      </c>
    </row>
    <row r="28" s="3" customFormat="1" ht="28" customHeight="1" spans="1:5">
      <c r="A28" s="18" t="s">
        <v>100</v>
      </c>
      <c r="B28" s="19" t="s">
        <v>101</v>
      </c>
      <c r="C28" s="23"/>
      <c r="D28" s="24"/>
      <c r="E28" s="27">
        <f>E29</f>
        <v>50</v>
      </c>
    </row>
    <row r="29" s="3" customFormat="1" ht="28" customHeight="1" spans="1:5">
      <c r="A29" s="18">
        <v>1</v>
      </c>
      <c r="B29" s="23" t="s">
        <v>72</v>
      </c>
      <c r="C29" s="23" t="s">
        <v>73</v>
      </c>
      <c r="D29" s="24" t="s">
        <v>74</v>
      </c>
      <c r="E29" s="25">
        <v>50</v>
      </c>
    </row>
    <row r="30" s="3" customFormat="1" ht="28" customHeight="1" spans="1:5">
      <c r="A30" s="18" t="s">
        <v>29</v>
      </c>
      <c r="B30" s="35" t="s">
        <v>102</v>
      </c>
      <c r="C30" s="31"/>
      <c r="D30" s="20"/>
      <c r="E30" s="21">
        <f>SUM(E31:E38)</f>
        <v>1800</v>
      </c>
    </row>
    <row r="31" s="4" customFormat="1" ht="28" customHeight="1" spans="1:5">
      <c r="A31" s="22">
        <v>1</v>
      </c>
      <c r="B31" s="23" t="s">
        <v>103</v>
      </c>
      <c r="C31" s="23" t="s">
        <v>73</v>
      </c>
      <c r="D31" s="24" t="s">
        <v>74</v>
      </c>
      <c r="E31" s="25">
        <v>150</v>
      </c>
    </row>
    <row r="32" s="4" customFormat="1" ht="28" customHeight="1" spans="1:5">
      <c r="A32" s="22">
        <v>2</v>
      </c>
      <c r="B32" s="23" t="s">
        <v>104</v>
      </c>
      <c r="C32" s="23" t="s">
        <v>32</v>
      </c>
      <c r="D32" s="24" t="s">
        <v>105</v>
      </c>
      <c r="E32" s="25">
        <v>450</v>
      </c>
    </row>
    <row r="33" s="4" customFormat="1" ht="28" customHeight="1" spans="1:5">
      <c r="A33" s="28">
        <v>3</v>
      </c>
      <c r="B33" s="23" t="s">
        <v>106</v>
      </c>
      <c r="C33" s="23" t="s">
        <v>32</v>
      </c>
      <c r="D33" s="24" t="s">
        <v>107</v>
      </c>
      <c r="E33" s="25">
        <v>450</v>
      </c>
    </row>
    <row r="34" s="3" customFormat="1" ht="28" customHeight="1" spans="1:5">
      <c r="A34" s="22">
        <v>4</v>
      </c>
      <c r="B34" s="23" t="s">
        <v>108</v>
      </c>
      <c r="C34" s="23" t="s">
        <v>32</v>
      </c>
      <c r="D34" s="24" t="s">
        <v>109</v>
      </c>
      <c r="E34" s="29">
        <v>200</v>
      </c>
    </row>
    <row r="35" s="3" customFormat="1" ht="28" customHeight="1" spans="1:5">
      <c r="A35" s="22">
        <v>5</v>
      </c>
      <c r="B35" s="23" t="s">
        <v>110</v>
      </c>
      <c r="C35" s="23" t="s">
        <v>32</v>
      </c>
      <c r="D35" s="24" t="s">
        <v>111</v>
      </c>
      <c r="E35" s="29">
        <v>200</v>
      </c>
    </row>
    <row r="36" s="3" customFormat="1" ht="28" customHeight="1" spans="1:5">
      <c r="A36" s="28">
        <v>6</v>
      </c>
      <c r="B36" s="23" t="s">
        <v>112</v>
      </c>
      <c r="C36" s="23" t="s">
        <v>73</v>
      </c>
      <c r="D36" s="24" t="s">
        <v>74</v>
      </c>
      <c r="E36" s="25">
        <v>50</v>
      </c>
    </row>
    <row r="37" s="3" customFormat="1" ht="28" customHeight="1" spans="1:5">
      <c r="A37" s="22">
        <v>7</v>
      </c>
      <c r="B37" s="23" t="s">
        <v>113</v>
      </c>
      <c r="C37" s="23" t="s">
        <v>73</v>
      </c>
      <c r="D37" s="24" t="s">
        <v>74</v>
      </c>
      <c r="E37" s="25">
        <v>150</v>
      </c>
    </row>
    <row r="38" s="3" customFormat="1" ht="28" customHeight="1" spans="1:5">
      <c r="A38" s="22">
        <v>8</v>
      </c>
      <c r="B38" s="23" t="s">
        <v>114</v>
      </c>
      <c r="C38" s="23" t="s">
        <v>73</v>
      </c>
      <c r="D38" s="24" t="s">
        <v>74</v>
      </c>
      <c r="E38" s="25">
        <v>150</v>
      </c>
    </row>
  </sheetData>
  <mergeCells count="2">
    <mergeCell ref="A2:E2"/>
    <mergeCell ref="B3:E3"/>
  </mergeCells>
  <printOptions horizontalCentered="1"/>
  <pageMargins left="0.35" right="0.35" top="0.55" bottom="0.75" header="0.51" footer="0.51"/>
  <pageSetup paperSize="9" scale="86" firstPageNumber="3" orientation="portrait" useFirstPageNumber="1" horizontalDpi="600" verticalDpi="600"/>
  <headerFooter alignWithMargins="0" differentOddEven="1">
    <oddFooter>&amp;R&amp;"Times New Roman,常规"&amp;14- &amp;P -</oddFooter>
    <evenFooter>&amp;L&amp;"Times New Roman,常规"&amp;14- &amp;P -</evenFooter>
  </headerFooter>
  <rowBreaks count="1" manualBreakCount="1">
    <brk id="29" max="4" man="1"/>
  </rowBreaks>
</worksheet>
</file>

<file path=docProps/app.xml><?xml version="1.0" encoding="utf-8"?>
<Properties xmlns="http://schemas.openxmlformats.org/officeDocument/2006/extended-properties" xmlns:vt="http://schemas.openxmlformats.org/officeDocument/2006/docPropsVTypes">
  <Company>省林业厅</Company>
  <Application>WPS 表格</Application>
  <HeadingPairs>
    <vt:vector size="2" baseType="variant">
      <vt:variant>
        <vt:lpstr>工作表</vt:lpstr>
      </vt:variant>
      <vt:variant>
        <vt:i4>2</vt:i4>
      </vt:variant>
    </vt:vector>
  </HeadingPairs>
  <TitlesOfParts>
    <vt:vector size="2" baseType="lpstr">
      <vt:lpstr>省统筹经费安排计划（省级单位）</vt:lpstr>
      <vt:lpstr>省统筹经费安排计划（市县部分）</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解冰</dc:creator>
  <cp:lastModifiedBy>王旭日</cp:lastModifiedBy>
  <dcterms:created xsi:type="dcterms:W3CDTF">2020-01-09T03:34:00Z</dcterms:created>
  <dcterms:modified xsi:type="dcterms:W3CDTF">2020-12-31T02:22:03Z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2052-10.8.2.6900</vt:lpwstr>
  </property>
</Properties>
</file>