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省统筹经费安排计划（省级单位）" sheetId="2" r:id="rId1"/>
    <sheet name="省统筹经费安排计划（市县部分）" sheetId="3" r:id="rId2"/>
  </sheets>
  <definedNames>
    <definedName name="_xlnm.Print_Area" localSheetId="0">'省统筹经费安排计划（省级单位）'!$A$1:$E$21</definedName>
    <definedName name="_xlnm.Print_Titles" localSheetId="0">'省统筹经费安排计划（省级单位）'!$4:$4</definedName>
    <definedName name="_xlnm._FilterDatabase" localSheetId="0" hidden="1">'省统筹经费安排计划（省级单位）'!$D$1:$D$21</definedName>
    <definedName name="_xlnm.Print_Area" localSheetId="1">'省统筹经费安排计划（市县部分）'!$A$1:$E$61</definedName>
    <definedName name="_xlnm.Print_Titles" localSheetId="1">'省统筹经费安排计划（市县部分）'!$4:$4</definedName>
    <definedName name="_xlnm._FilterDatabase" localSheetId="1" hidden="1">'省统筹经费安排计划（市县部分）'!$D$1:$D$61</definedName>
  </definedNames>
  <calcPr calcId="144525" concurrentCalc="0"/>
</workbook>
</file>

<file path=xl/sharedStrings.xml><?xml version="1.0" encoding="utf-8"?>
<sst xmlns="http://schemas.openxmlformats.org/spreadsheetml/2006/main" count="206" uniqueCount="114">
  <si>
    <t>附件2-1</t>
  </si>
  <si>
    <t>2023年省财政省级以上公益林效益补偿资金
省统筹经费安排表（省级单位）</t>
  </si>
  <si>
    <t>单位：万元</t>
  </si>
  <si>
    <t>序号</t>
  </si>
  <si>
    <t>单位</t>
  </si>
  <si>
    <t>项目名称</t>
  </si>
  <si>
    <t>项目内容提要</t>
  </si>
  <si>
    <t>拟安排金额</t>
  </si>
  <si>
    <t>省级合计</t>
  </si>
  <si>
    <t>一</t>
  </si>
  <si>
    <t>省林业局</t>
  </si>
  <si>
    <t>省局公益林管理处</t>
  </si>
  <si>
    <t>国家级公益林（天然林）和荒漠监测</t>
  </si>
  <si>
    <t>完成国家级公益林资源变化情况年度监测评价和天然林保护修复效益监测评估；开展公益林（天然林）碳汇量及其提升值评估，建立公益林（天然林）碳汇数据库；完成年度荒漠（沙化/石漠化）监测；完成天然林生物多样性保护成效定期定量监测。</t>
  </si>
  <si>
    <t>公益林（天然林）管理能力建设</t>
  </si>
  <si>
    <t>完成天然林核定落界成果数据分析及专题图制作，管理天然林数据库；推广公益林可持续高碳汇树种，分析高碳汇公益林现状，评估高碳汇公益林（天然林）建设成效；编制广东省森林生态状况报告等工作。</t>
  </si>
  <si>
    <t>公益林和天然林资金成效评价</t>
  </si>
  <si>
    <t>国家级和省级公益林效益补偿成效动态分析，公益林和天然林资金发放和支出成效评价等。</t>
  </si>
  <si>
    <t>广东省林业事务中心</t>
  </si>
  <si>
    <t>2023年林业政务基础运行保障项目</t>
  </si>
  <si>
    <t>局本部驻场办公网络运维服务；办公系统移动端通信服务；省林业局信息化建设咨询服务；省林业局信息安全内部评审服务；全省林业网站和新媒体的内容和安全监控；局本部网络安全设备购置及网络安全等保测评；局本部信息化基础设施硬件、环境升级改造及保养维修；局本部机关大院环境安全智能提升；局本部会议设施升级改造；办公设备购置。</t>
  </si>
  <si>
    <t>广东省野生动物监测救护中心</t>
  </si>
  <si>
    <t>广东省公益林（天然林）中华穿山甲种群空间分布监测</t>
  </si>
  <si>
    <t>（1）广东公益林（天然林）中华穿山甲种群空间分布监测分析；（2）广东公益林（天然林）中华穿山甲栖息地因子定量化分析;（3）中华穿山甲空间分布影响因素分析。</t>
  </si>
  <si>
    <t>广东省林业调查规划院</t>
  </si>
  <si>
    <t>广东省公益林（天然林）监测与评价</t>
  </si>
  <si>
    <t>以省级以上公益林优化结果和天然林核定落界数据为基础，监测公益林（天然林）年度变化情况，包括：地类、起源、林种、优势树种、郁闭度等，并对全省省级以上公益林和天然林的森林资源和生态状况进行评价。</t>
  </si>
  <si>
    <t>乐昌石漠化地区生态修复效益评估</t>
  </si>
  <si>
    <t>1、样地监测：建立3个1hm2的大样地及不同植被类型的18个400m2的小样地（含对比重复样地），对粤北石漠化地区植被群落进行监测，汇总分析石漠化地区植被特点、物种多样性、生物量及碳汇储备等；2、土壤监测：在不同样地内对土壤养分、土壤微生物群落等进行监测并进行分析评价；3、水质水文监测：在样方内监测大气降水、林间穿透雨、地表径流，测定分析水质水文情况；4、环境监测：采购仪器对重要区域的环境因子的常规指标进行监测；5、效益评估：结合第四次石漠化监测数据对粤北石漠化重点区域生态修复效益情况进行评估</t>
  </si>
  <si>
    <t>广东省林业科学研究院</t>
  </si>
  <si>
    <t>广东省公益林示范区建设成效评估</t>
  </si>
  <si>
    <t>针对2022年—2023年度新设立的广东省公益林示范区，开展建设成效监测评估，检验其示范区建设任务完成情况。对公益林示范区进行碳汇能力监测，选取示范区作为试点，对示范区森林植被碳汇、土壤碳汇能力以及土壤微生物碳汇能力进行进行监测评估，探索提升公益林示范区碳储量路径，助力早日实现碳达峰碳中和目标。</t>
  </si>
  <si>
    <t>雷州半岛海岸带植物资源调查</t>
  </si>
  <si>
    <t>以基干防护林为主，完成雷州半岛海岸带植物种质资源分布数量、范围和资源状况评价报告，建成雷州半岛海岸带防护林整合数据库和基于空间属性的信息共享服务平台，完成《雷州半岛海岸带植物资源》和《雷州半岛海岸带防护林》等咨询报告1册，为沿海基干林带改造提升工程、区域生态修复工程政府咨询或决策提供数据支撑。</t>
  </si>
  <si>
    <t>公益林低效油茶林综合改造技术示范</t>
  </si>
  <si>
    <t>对公益林的低效油茶林开展综合改造试验，通过放蜂辅助授粉、高接换冠、施肥抚育、整形修剪及病虫害防治等综合栽培管理技术措施，建设低效油茶综合改造示范林200亩。</t>
  </si>
  <si>
    <t>二</t>
  </si>
  <si>
    <t>省属林场和省级以上保护区</t>
  </si>
  <si>
    <t>广东车八岭国家级自然保护区</t>
  </si>
  <si>
    <t>管护管理经费补助</t>
  </si>
  <si>
    <t>用于开展公益林（含天然林）管理管护工作。</t>
  </si>
  <si>
    <t>广东始兴南山省级自然保护区</t>
  </si>
  <si>
    <t>公益林示范区建设</t>
  </si>
  <si>
    <t>用于公益林示范区建设。</t>
  </si>
  <si>
    <t>广东连南大鲵省级自然保护区</t>
  </si>
  <si>
    <t>广东潮安凤凰山省级自然保护区</t>
  </si>
  <si>
    <t>附件2-2</t>
  </si>
  <si>
    <t>2023年省财政省级以上公益林效益补偿资金
省统筹经费安排表（市县部分）</t>
  </si>
  <si>
    <t>合计</t>
  </si>
  <si>
    <t>市县小计</t>
  </si>
  <si>
    <t>（一）</t>
  </si>
  <si>
    <t>韶关市</t>
  </si>
  <si>
    <t>市本级</t>
  </si>
  <si>
    <t>用于国有小坑林场公益林示范区建设。</t>
  </si>
  <si>
    <t>新丰县</t>
  </si>
  <si>
    <t>（二）</t>
  </si>
  <si>
    <t>河源市</t>
  </si>
  <si>
    <t>源城区</t>
  </si>
  <si>
    <t>新丰江林管局</t>
  </si>
  <si>
    <t>（三）</t>
  </si>
  <si>
    <t>梅州市</t>
  </si>
  <si>
    <t>平远县</t>
  </si>
  <si>
    <t>（四）</t>
  </si>
  <si>
    <t>惠州市</t>
  </si>
  <si>
    <t>惠城区</t>
  </si>
  <si>
    <t>惠阳区</t>
  </si>
  <si>
    <t>博罗县</t>
  </si>
  <si>
    <t>龙门县</t>
  </si>
  <si>
    <t>（五）</t>
  </si>
  <si>
    <t>汕尾市</t>
  </si>
  <si>
    <t>（六）</t>
  </si>
  <si>
    <t>江门市</t>
  </si>
  <si>
    <t>恩平市</t>
  </si>
  <si>
    <t>江海区</t>
  </si>
  <si>
    <t>（七）</t>
  </si>
  <si>
    <t>阳江市</t>
  </si>
  <si>
    <t>用于国有花滩林场公益林示范区建设。</t>
  </si>
  <si>
    <t>（八）</t>
  </si>
  <si>
    <t>湛江市</t>
  </si>
  <si>
    <t>坡头区</t>
  </si>
  <si>
    <t>（九）</t>
  </si>
  <si>
    <t>茂名市</t>
  </si>
  <si>
    <t>用于国有荷塘林场公益林示范区建设。</t>
  </si>
  <si>
    <t>用于国有大雾岭林场公益林示范区建设。</t>
  </si>
  <si>
    <t>（十）</t>
  </si>
  <si>
    <t>潮州市</t>
  </si>
  <si>
    <t>湘桥区</t>
  </si>
  <si>
    <t>（十一）</t>
  </si>
  <si>
    <t>云浮市</t>
  </si>
  <si>
    <t>（十二）</t>
  </si>
  <si>
    <t>广州市</t>
  </si>
  <si>
    <t>花都区梯面镇</t>
  </si>
  <si>
    <t>用于梯面林场公益林示范区建设。</t>
  </si>
  <si>
    <t>省财政直管县</t>
  </si>
  <si>
    <t>南澳县</t>
  </si>
  <si>
    <t>用于黄花山公益林示范区建设。</t>
  </si>
  <si>
    <t>乳源县</t>
  </si>
  <si>
    <t>南雄市</t>
  </si>
  <si>
    <t>用于鸦子寨公益林示范区建设。</t>
  </si>
  <si>
    <t>仁化县</t>
  </si>
  <si>
    <t>用于石塘上中坌公益林示范区建设。</t>
  </si>
  <si>
    <t>丰顺县</t>
  </si>
  <si>
    <t>大埔县</t>
  </si>
  <si>
    <t>用于五虎山森林公园公益林示范区建设。</t>
  </si>
  <si>
    <t>惠东县</t>
  </si>
  <si>
    <t>用于乌禽嶂公益林示范区建设。</t>
  </si>
  <si>
    <t>雷州市雷高镇</t>
  </si>
  <si>
    <t>用于雷高镇公益林示范区建设。</t>
  </si>
  <si>
    <t>高州市</t>
  </si>
  <si>
    <t>连南县</t>
  </si>
  <si>
    <t>用于万山朝王国家石漠公园公益林示范区建设。</t>
  </si>
  <si>
    <t>连山县</t>
  </si>
  <si>
    <t>饶平县</t>
  </si>
  <si>
    <t>用于黄冈河源头（麒麟岭古驿道）公益林示范区建设。</t>
  </si>
</sst>
</file>

<file path=xl/styles.xml><?xml version="1.0" encoding="utf-8"?>
<styleSheet xmlns="http://schemas.openxmlformats.org/spreadsheetml/2006/main">
  <numFmts count="5">
    <numFmt numFmtId="176" formatCode="0_ "/>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40">
    <font>
      <sz val="11"/>
      <color theme="1"/>
      <name val="宋体"/>
      <charset val="134"/>
      <scheme val="minor"/>
    </font>
    <font>
      <sz val="12"/>
      <name val="宋体"/>
      <charset val="134"/>
    </font>
    <font>
      <b/>
      <sz val="12"/>
      <name val="宋体"/>
      <charset val="134"/>
    </font>
    <font>
      <sz val="12"/>
      <name val="Times New Roman"/>
      <charset val="134"/>
    </font>
    <font>
      <sz val="12"/>
      <color indexed="8"/>
      <name val="宋体"/>
      <charset val="134"/>
    </font>
    <font>
      <sz val="12"/>
      <name val="方正细黑一_GBK"/>
      <charset val="134"/>
    </font>
    <font>
      <b/>
      <sz val="18"/>
      <name val="宋体"/>
      <charset val="134"/>
    </font>
    <font>
      <b/>
      <sz val="10"/>
      <name val="宋体"/>
      <charset val="134"/>
    </font>
    <font>
      <sz val="10"/>
      <color theme="1"/>
      <name val="仿宋_GB2312"/>
      <charset val="134"/>
    </font>
    <font>
      <sz val="10"/>
      <name val="宋体"/>
      <charset val="134"/>
    </font>
    <font>
      <sz val="10"/>
      <color rgb="FF000000"/>
      <name val="仿宋_GB2312"/>
      <charset val="134"/>
    </font>
    <font>
      <b/>
      <sz val="12"/>
      <name val="宋体"/>
      <charset val="134"/>
      <scheme val="major"/>
    </font>
    <font>
      <sz val="12"/>
      <color theme="1"/>
      <name val="宋体"/>
      <charset val="134"/>
      <scheme val="major"/>
    </font>
    <font>
      <sz val="12"/>
      <name val="宋体"/>
      <charset val="134"/>
      <scheme val="major"/>
    </font>
    <font>
      <sz val="10"/>
      <name val="仿宋_GB2312"/>
      <charset val="134"/>
    </font>
    <font>
      <b/>
      <sz val="12"/>
      <name val="宋体"/>
      <charset val="0"/>
    </font>
    <font>
      <sz val="12"/>
      <color indexed="8"/>
      <name val="Times New Roman"/>
      <charset val="0"/>
    </font>
    <font>
      <sz val="12"/>
      <name val="Times New Roman"/>
      <charset val="0"/>
    </font>
    <font>
      <sz val="10"/>
      <color indexed="8"/>
      <name val="仿宋_GB2312"/>
      <charset val="134"/>
    </font>
    <font>
      <sz val="12"/>
      <color rgb="FF000000"/>
      <name val="宋体"/>
      <charset val="134"/>
      <scheme val="major"/>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3"/>
      <color theme="3"/>
      <name val="宋体"/>
      <charset val="134"/>
      <scheme val="minor"/>
    </font>
    <font>
      <sz val="11"/>
      <color rgb="FFFF0000"/>
      <name val="宋体"/>
      <charset val="0"/>
      <scheme val="minor"/>
    </font>
    <font>
      <sz val="10"/>
      <name val="Arial"/>
      <charset val="0"/>
    </font>
    <font>
      <b/>
      <sz val="11"/>
      <color theme="1"/>
      <name val="宋体"/>
      <charset val="0"/>
      <scheme val="minor"/>
    </font>
    <font>
      <b/>
      <sz val="11"/>
      <color rgb="FF3F3F3F"/>
      <name val="宋体"/>
      <charset val="0"/>
      <scheme val="minor"/>
    </font>
    <font>
      <b/>
      <sz val="11"/>
      <color rgb="FFFFFFFF"/>
      <name val="宋体"/>
      <charset val="0"/>
      <scheme val="minor"/>
    </font>
    <font>
      <b/>
      <sz val="18"/>
      <color theme="3"/>
      <name val="宋体"/>
      <charset val="134"/>
      <scheme val="minor"/>
    </font>
    <font>
      <sz val="11"/>
      <color rgb="FF3F3F76"/>
      <name val="宋体"/>
      <charset val="0"/>
      <scheme val="minor"/>
    </font>
    <font>
      <i/>
      <sz val="11"/>
      <color rgb="FF7F7F7F"/>
      <name val="宋体"/>
      <charset val="0"/>
      <scheme val="minor"/>
    </font>
    <font>
      <u/>
      <sz val="11"/>
      <color rgb="FF800080"/>
      <name val="宋体"/>
      <charset val="0"/>
      <scheme val="minor"/>
    </font>
    <font>
      <b/>
      <sz val="15"/>
      <color theme="3"/>
      <name val="宋体"/>
      <charset val="134"/>
      <scheme val="minor"/>
    </font>
    <font>
      <u/>
      <sz val="11"/>
      <color rgb="FF0000FF"/>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rgb="FFC6EFCE"/>
        <bgColor indexed="64"/>
      </patternFill>
    </fill>
    <fill>
      <patternFill patternType="solid">
        <fgColor rgb="FFFFFFCC"/>
        <bgColor indexed="64"/>
      </patternFill>
    </fill>
    <fill>
      <patternFill patternType="solid">
        <fgColor theme="6"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9"/>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rgb="FFFFCC9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4"/>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s>
  <borders count="14">
    <border>
      <left/>
      <right/>
      <top/>
      <bottom/>
      <diagonal/>
    </border>
    <border>
      <left style="thin">
        <color auto="true"/>
      </left>
      <right style="thin">
        <color auto="true"/>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alignment vertical="center"/>
    </xf>
    <xf numFmtId="0" fontId="1" fillId="0" borderId="0">
      <alignment vertical="center"/>
    </xf>
    <xf numFmtId="0" fontId="21" fillId="16"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20" fillId="20" borderId="0" applyNumberFormat="false" applyBorder="false" applyAlignment="false" applyProtection="false">
      <alignment vertical="center"/>
    </xf>
    <xf numFmtId="0" fontId="21" fillId="24"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21" fillId="14" borderId="0" applyNumberFormat="false" applyBorder="false" applyAlignment="false" applyProtection="false">
      <alignment vertical="center"/>
    </xf>
    <xf numFmtId="0" fontId="24" fillId="0" borderId="8" applyNumberFormat="false" applyFill="false" applyAlignment="false" applyProtection="false">
      <alignment vertical="center"/>
    </xf>
    <xf numFmtId="0" fontId="34" fillId="0" borderId="0" applyNumberFormat="false" applyFill="false" applyBorder="false" applyAlignment="false" applyProtection="false">
      <alignment vertical="center"/>
    </xf>
    <xf numFmtId="0" fontId="29" fillId="0" borderId="9"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6" fillId="0" borderId="7"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20" fillId="25"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28" fillId="0" borderId="0"/>
    <xf numFmtId="0" fontId="21" fillId="22" borderId="0" applyNumberFormat="false" applyBorder="false" applyAlignment="false" applyProtection="false">
      <alignment vertical="center"/>
    </xf>
    <xf numFmtId="0" fontId="20" fillId="27" borderId="0" applyNumberFormat="false" applyBorder="false" applyAlignment="false" applyProtection="false">
      <alignment vertical="center"/>
    </xf>
    <xf numFmtId="0" fontId="36" fillId="0" borderId="7" applyNumberFormat="false" applyFill="false" applyAlignment="false" applyProtection="false">
      <alignment vertical="center"/>
    </xf>
    <xf numFmtId="0" fontId="37" fillId="0" borderId="0" applyNumberFormat="false" applyFill="false" applyBorder="false" applyAlignment="false" applyProtection="false">
      <alignment vertical="center"/>
    </xf>
    <xf numFmtId="0" fontId="21" fillId="2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21" fillId="30" borderId="0" applyNumberFormat="false" applyBorder="false" applyAlignment="false" applyProtection="false">
      <alignment vertical="center"/>
    </xf>
    <xf numFmtId="0" fontId="39" fillId="17" borderId="12" applyNumberFormat="false" applyAlignment="false" applyProtection="false">
      <alignment vertical="center"/>
    </xf>
    <xf numFmtId="0" fontId="35"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20" fillId="31" borderId="0" applyNumberFormat="false" applyBorder="false" applyAlignment="false" applyProtection="false">
      <alignment vertical="center"/>
    </xf>
    <xf numFmtId="0" fontId="21" fillId="32" borderId="0" applyNumberFormat="false" applyBorder="false" applyAlignment="false" applyProtection="false">
      <alignment vertical="center"/>
    </xf>
    <xf numFmtId="0" fontId="20" fillId="28" borderId="0" applyNumberFormat="false" applyBorder="false" applyAlignment="false" applyProtection="false">
      <alignment vertical="center"/>
    </xf>
    <xf numFmtId="0" fontId="33" fillId="23" borderId="12" applyNumberFormat="false" applyAlignment="false" applyProtection="false">
      <alignment vertical="center"/>
    </xf>
    <xf numFmtId="0" fontId="30" fillId="17" borderId="10" applyNumberFormat="false" applyAlignment="false" applyProtection="false">
      <alignment vertical="center"/>
    </xf>
    <xf numFmtId="0" fontId="31" fillId="18" borderId="11" applyNumberFormat="false" applyAlignment="false" applyProtection="false">
      <alignment vertical="center"/>
    </xf>
    <xf numFmtId="0" fontId="38" fillId="0" borderId="13" applyNumberFormat="false" applyFill="false" applyAlignment="false" applyProtection="false">
      <alignment vertical="center"/>
    </xf>
    <xf numFmtId="0" fontId="20" fillId="26" borderId="0" applyNumberFormat="false" applyBorder="false" applyAlignment="false" applyProtection="false">
      <alignment vertical="center"/>
    </xf>
    <xf numFmtId="0" fontId="20" fillId="12" borderId="0" applyNumberFormat="false" applyBorder="false" applyAlignment="false" applyProtection="false">
      <alignment vertical="center"/>
    </xf>
    <xf numFmtId="0" fontId="0" fillId="11" borderId="6" applyNumberFormat="false" applyFont="false" applyAlignment="false" applyProtection="false">
      <alignment vertical="center"/>
    </xf>
    <xf numFmtId="0" fontId="32" fillId="0" borderId="0" applyNumberFormat="false" applyFill="false" applyBorder="false" applyAlignment="false" applyProtection="false">
      <alignment vertical="center"/>
    </xf>
    <xf numFmtId="0" fontId="25" fillId="10" borderId="0" applyNumberFormat="false" applyBorder="false" applyAlignment="false" applyProtection="false">
      <alignment vertical="center"/>
    </xf>
    <xf numFmtId="0" fontId="24" fillId="0" borderId="0" applyNumberFormat="false" applyFill="false" applyBorder="false" applyAlignment="false" applyProtection="false">
      <alignment vertical="center"/>
    </xf>
    <xf numFmtId="0" fontId="20" fillId="29" borderId="0" applyNumberFormat="false" applyBorder="false" applyAlignment="false" applyProtection="false">
      <alignment vertical="center"/>
    </xf>
    <xf numFmtId="0" fontId="23" fillId="9" borderId="0" applyNumberFormat="false" applyBorder="false" applyAlignment="false" applyProtection="false">
      <alignment vertical="center"/>
    </xf>
    <xf numFmtId="0" fontId="21" fillId="8" borderId="0" applyNumberFormat="false" applyBorder="false" applyAlignment="false" applyProtection="false">
      <alignment vertical="center"/>
    </xf>
    <xf numFmtId="0" fontId="22" fillId="7"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21" fillId="5"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21" fillId="3" borderId="0" applyNumberFormat="false" applyBorder="false" applyAlignment="false" applyProtection="false">
      <alignment vertical="center"/>
    </xf>
    <xf numFmtId="0" fontId="20" fillId="2" borderId="0" applyNumberFormat="false" applyBorder="false" applyAlignment="false" applyProtection="false">
      <alignment vertical="center"/>
    </xf>
  </cellStyleXfs>
  <cellXfs count="52">
    <xf numFmtId="0" fontId="0" fillId="0" borderId="0" xfId="0">
      <alignment vertical="center"/>
    </xf>
    <xf numFmtId="0" fontId="1" fillId="0" borderId="0" xfId="1" applyFont="true" applyAlignment="true">
      <alignment horizontal="left" vertical="center" wrapText="true"/>
    </xf>
    <xf numFmtId="0" fontId="2" fillId="0" borderId="0" xfId="1" applyFont="true" applyAlignment="true">
      <alignment vertical="center" wrapText="true"/>
    </xf>
    <xf numFmtId="0" fontId="2" fillId="0" borderId="0" xfId="1" applyFont="true" applyAlignment="true">
      <alignment horizontal="left" vertical="center" wrapText="true"/>
    </xf>
    <xf numFmtId="0" fontId="1" fillId="0" borderId="0" xfId="1" applyFont="true" applyAlignment="true">
      <alignment horizontal="center" vertical="center" wrapText="true"/>
    </xf>
    <xf numFmtId="0" fontId="3" fillId="0" borderId="0" xfId="0" applyFont="true" applyFill="true" applyBorder="true" applyAlignment="true">
      <alignment vertical="center"/>
    </xf>
    <xf numFmtId="0" fontId="4" fillId="0" borderId="0" xfId="1" applyFont="true" applyAlignment="true">
      <alignment horizontal="center" vertical="center" wrapText="true"/>
    </xf>
    <xf numFmtId="0" fontId="4" fillId="0" borderId="0" xfId="1" applyFont="true" applyAlignment="true">
      <alignment horizontal="justify" vertical="center" wrapText="true"/>
    </xf>
    <xf numFmtId="0" fontId="1" fillId="0" borderId="0" xfId="1" applyFont="true" applyAlignment="true">
      <alignment horizontal="justify" vertical="center" wrapText="true"/>
    </xf>
    <xf numFmtId="0" fontId="1" fillId="0" borderId="0" xfId="1" applyFont="true" applyAlignment="true">
      <alignment vertical="center" wrapText="true"/>
    </xf>
    <xf numFmtId="0" fontId="1" fillId="0" borderId="0" xfId="0" applyFont="true" applyFill="true" applyBorder="true" applyAlignment="true"/>
    <xf numFmtId="0" fontId="5" fillId="0" borderId="0" xfId="1" applyFont="true" applyAlignment="true">
      <alignment horizontal="left" vertical="center" wrapText="true"/>
    </xf>
    <xf numFmtId="0" fontId="6" fillId="0" borderId="0" xfId="1" applyFont="true" applyAlignment="true">
      <alignment horizontal="center" vertical="center" wrapText="true"/>
    </xf>
    <xf numFmtId="0" fontId="1" fillId="0" borderId="0" xfId="1" applyFont="true" applyAlignment="true">
      <alignment horizontal="right" vertical="center" wrapText="true"/>
    </xf>
    <xf numFmtId="0" fontId="1" fillId="0" borderId="1" xfId="1" applyFont="true" applyBorder="true" applyAlignment="true">
      <alignment horizontal="center" vertical="center" wrapText="true"/>
    </xf>
    <xf numFmtId="0" fontId="2" fillId="0" borderId="1" xfId="1" applyFont="true" applyBorder="true" applyAlignment="true">
      <alignment horizontal="center" vertical="center" wrapText="true"/>
    </xf>
    <xf numFmtId="0" fontId="2" fillId="0" borderId="1" xfId="0" applyFont="true" applyFill="true" applyBorder="true" applyAlignment="true">
      <alignment horizontal="center" vertical="center" wrapText="true"/>
    </xf>
    <xf numFmtId="0" fontId="2" fillId="0" borderId="1" xfId="1" applyFont="true" applyBorder="true" applyAlignment="true">
      <alignment horizontal="justify" vertical="center" wrapText="true"/>
    </xf>
    <xf numFmtId="0" fontId="2" fillId="0" borderId="1" xfId="1" applyNumberFormat="true" applyFont="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1" fillId="0" borderId="1" xfId="1" applyNumberFormat="true" applyFont="true" applyBorder="true" applyAlignment="true">
      <alignment horizontal="center" vertical="center" wrapText="true"/>
    </xf>
    <xf numFmtId="0" fontId="8" fillId="0" borderId="1" xfId="0" applyFont="true" applyFill="true" applyBorder="true" applyAlignment="true">
      <alignment horizontal="center" vertical="center" wrapText="true"/>
    </xf>
    <xf numFmtId="0" fontId="8" fillId="0" borderId="1" xfId="0" applyFont="true" applyFill="true" applyBorder="true" applyAlignment="true">
      <alignment horizontal="left" vertical="center" wrapText="true"/>
    </xf>
    <xf numFmtId="0" fontId="9" fillId="0" borderId="1" xfId="0" applyFont="true" applyFill="true" applyBorder="true" applyAlignment="true">
      <alignment horizontal="center" vertical="center" wrapText="true"/>
    </xf>
    <xf numFmtId="0" fontId="9" fillId="0" borderId="1" xfId="0" applyFont="true" applyFill="true" applyBorder="true" applyAlignment="true">
      <alignment horizontal="left" vertical="center" wrapText="true"/>
    </xf>
    <xf numFmtId="0" fontId="8" fillId="0" borderId="2" xfId="0" applyFont="true" applyFill="true" applyBorder="true" applyAlignment="true">
      <alignment horizontal="right" vertical="center" wrapText="true"/>
    </xf>
    <xf numFmtId="0" fontId="8" fillId="0" borderId="2" xfId="0" applyFont="true" applyFill="true" applyBorder="true" applyAlignment="true">
      <alignment horizontal="left" vertical="center" wrapText="true"/>
    </xf>
    <xf numFmtId="0" fontId="7" fillId="0" borderId="1" xfId="1" applyFont="true" applyBorder="true" applyAlignment="true">
      <alignment horizontal="left" vertical="center" wrapText="true"/>
    </xf>
    <xf numFmtId="0" fontId="10" fillId="0" borderId="1" xfId="0" applyFont="true" applyFill="true" applyBorder="true" applyAlignment="true">
      <alignment horizontal="center" vertical="center" wrapText="true"/>
    </xf>
    <xf numFmtId="0" fontId="10" fillId="0" borderId="1" xfId="0" applyFont="true" applyFill="true" applyBorder="true" applyAlignment="true">
      <alignment horizontal="left" vertical="center" wrapText="true"/>
    </xf>
    <xf numFmtId="176" fontId="11" fillId="0" borderId="1" xfId="1" applyNumberFormat="true" applyFont="true" applyBorder="true" applyAlignment="true">
      <alignment horizontal="center" vertical="center" wrapText="true"/>
    </xf>
    <xf numFmtId="176" fontId="11" fillId="0" borderId="1" xfId="1" applyNumberFormat="true" applyFont="true" applyBorder="true" applyAlignment="true">
      <alignment horizontal="right" vertical="center" wrapText="true"/>
    </xf>
    <xf numFmtId="0" fontId="12" fillId="0" borderId="2" xfId="0" applyFont="true" applyFill="true" applyBorder="true" applyAlignment="true">
      <alignment horizontal="right" vertical="center" wrapText="true"/>
    </xf>
    <xf numFmtId="0" fontId="11" fillId="0" borderId="1" xfId="0" applyFont="true" applyFill="true" applyBorder="true" applyAlignment="true">
      <alignment horizontal="right" vertical="center" wrapText="true"/>
    </xf>
    <xf numFmtId="0" fontId="13" fillId="0" borderId="1" xfId="0" applyFont="true" applyFill="true" applyBorder="true" applyAlignment="true">
      <alignment horizontal="right" vertical="center" wrapText="true"/>
    </xf>
    <xf numFmtId="0" fontId="2" fillId="0" borderId="1" xfId="1" applyFont="true" applyBorder="true" applyAlignment="true">
      <alignment horizontal="left" vertical="center" wrapText="true"/>
    </xf>
    <xf numFmtId="0" fontId="14" fillId="0" borderId="3" xfId="0" applyFont="true" applyFill="true" applyBorder="true" applyAlignment="true">
      <alignment horizontal="center" vertical="center" wrapText="true"/>
    </xf>
    <xf numFmtId="0" fontId="14" fillId="0" borderId="4" xfId="0" applyFont="true" applyFill="true" applyBorder="true" applyAlignment="true">
      <alignment horizontal="center" vertical="center" wrapText="true"/>
    </xf>
    <xf numFmtId="0" fontId="14" fillId="0" borderId="5" xfId="0" applyFont="true" applyFill="true" applyBorder="true" applyAlignment="true">
      <alignment horizontal="center" vertical="center" wrapText="true"/>
    </xf>
    <xf numFmtId="0" fontId="14" fillId="0" borderId="1" xfId="0" applyFont="true" applyFill="true" applyBorder="true" applyAlignment="true">
      <alignment horizontal="center" vertical="center" wrapText="true"/>
    </xf>
    <xf numFmtId="0" fontId="14" fillId="0" borderId="1" xfId="0" applyFont="true" applyFill="true" applyBorder="true" applyAlignment="true">
      <alignment horizontal="left" vertical="center" wrapText="true"/>
    </xf>
    <xf numFmtId="0" fontId="15" fillId="0" borderId="1" xfId="0" applyFont="true" applyFill="true" applyBorder="true" applyAlignment="true">
      <alignment horizontal="left" vertical="center" wrapText="true"/>
    </xf>
    <xf numFmtId="0" fontId="16" fillId="0" borderId="1" xfId="0" applyFont="true" applyFill="true" applyBorder="true" applyAlignment="true">
      <alignment horizontal="center" vertical="center" wrapText="true"/>
    </xf>
    <xf numFmtId="0" fontId="17" fillId="0" borderId="1" xfId="1" applyFont="true" applyBorder="true" applyAlignment="true">
      <alignment horizontal="justify" vertical="center" wrapText="true"/>
    </xf>
    <xf numFmtId="0" fontId="1" fillId="0" borderId="1" xfId="0" applyNumberFormat="true" applyFont="true" applyFill="true" applyBorder="true" applyAlignment="true">
      <alignment horizontal="center" vertical="center" wrapText="true"/>
    </xf>
    <xf numFmtId="0" fontId="18" fillId="0" borderId="1" xfId="0" applyFont="true" applyFill="true" applyBorder="true" applyAlignment="true">
      <alignment horizontal="center" vertical="center" wrapText="true"/>
    </xf>
    <xf numFmtId="0" fontId="10" fillId="0" borderId="1" xfId="0" applyFont="true" applyFill="true" applyBorder="true" applyAlignment="true">
      <alignment horizontal="justify" vertical="center" wrapText="true"/>
    </xf>
    <xf numFmtId="0" fontId="11" fillId="0" borderId="1" xfId="1" applyFont="true" applyBorder="true" applyAlignment="true">
      <alignment horizontal="center" vertical="center" wrapText="true"/>
    </xf>
    <xf numFmtId="0" fontId="11" fillId="0" borderId="1" xfId="1" applyFont="true" applyBorder="true" applyAlignment="true">
      <alignment horizontal="right" vertical="center" wrapText="true"/>
    </xf>
    <xf numFmtId="0" fontId="19" fillId="0" borderId="1" xfId="0" applyFont="true" applyFill="true" applyBorder="true" applyAlignment="true">
      <alignment horizontal="right" vertical="center" wrapText="true"/>
    </xf>
    <xf numFmtId="0" fontId="13" fillId="0" borderId="1" xfId="0" applyFont="true" applyFill="true" applyBorder="true" applyAlignment="true">
      <alignment horizontal="right" vertical="center"/>
    </xf>
    <xf numFmtId="0" fontId="12" fillId="0" borderId="1" xfId="0" applyFont="true" applyFill="true" applyBorder="true" applyAlignment="true">
      <alignment horizontal="right" vertical="center" wrapText="true"/>
    </xf>
  </cellXfs>
  <cellStyles count="51">
    <cellStyle name="常规" xfId="0" builtinId="0"/>
    <cellStyle name="常规_2012年省级以上生态公益林效益补偿资金（第二批）及省统筹资金安排" xfId="1"/>
    <cellStyle name="40% - 强调文字颜色 6" xfId="2" builtinId="51"/>
    <cellStyle name="20% - 强调文字颜色 6" xfId="3" builtinId="50"/>
    <cellStyle name="强调文字颜色 6" xfId="4" builtinId="49"/>
    <cellStyle name="40% - 强调文字颜色 5" xfId="5" builtinId="47"/>
    <cellStyle name="20% - 强调文字颜色 5" xfId="6" builtinId="46"/>
    <cellStyle name="强调文字颜色 5" xfId="7" builtinId="45"/>
    <cellStyle name="40% - 强调文字颜色 4" xfId="8" builtinId="43"/>
    <cellStyle name="标题 3" xfId="9" builtinId="18"/>
    <cellStyle name="解释性文本" xfId="10" builtinId="53"/>
    <cellStyle name="汇总" xfId="11" builtinId="25"/>
    <cellStyle name="百分比" xfId="12" builtinId="5"/>
    <cellStyle name="千位分隔" xfId="13" builtinId="3"/>
    <cellStyle name="标题 2" xfId="14" builtinId="17"/>
    <cellStyle name="货币[0]" xfId="15" builtinId="7"/>
    <cellStyle name="60% - 强调文字颜色 4" xfId="16" builtinId="44"/>
    <cellStyle name="警告文本" xfId="17" builtinId="11"/>
    <cellStyle name="常规_处理-小梁" xfId="18"/>
    <cellStyle name="20% - 强调文字颜色 2" xfId="19" builtinId="34"/>
    <cellStyle name="60% - 强调文字颜色 5" xfId="20" builtinId="48"/>
    <cellStyle name="标题 1" xfId="21" builtinId="16"/>
    <cellStyle name="超链接" xfId="22" builtinId="8"/>
    <cellStyle name="20% - 强调文字颜色 3" xfId="23" builtinId="38"/>
    <cellStyle name="货币" xfId="24" builtinId="4"/>
    <cellStyle name="20% - 强调文字颜色 4" xfId="25" builtinId="42"/>
    <cellStyle name="计算" xfId="26" builtinId="22"/>
    <cellStyle name="已访问的超链接" xfId="27" builtinId="9"/>
    <cellStyle name="千位分隔[0]" xfId="28" builtinId="6"/>
    <cellStyle name="强调文字颜色 4" xfId="29" builtinId="41"/>
    <cellStyle name="40% - 强调文字颜色 3" xfId="30" builtinId="39"/>
    <cellStyle name="60% - 强调文字颜色 6" xfId="31" builtinId="52"/>
    <cellStyle name="输入" xfId="32" builtinId="20"/>
    <cellStyle name="输出" xfId="33" builtinId="21"/>
    <cellStyle name="检查单元格" xfId="34" builtinId="23"/>
    <cellStyle name="链接单元格" xfId="35" builtinId="24"/>
    <cellStyle name="60% - 强调文字颜色 1" xfId="36" builtinId="32"/>
    <cellStyle name="60% - 强调文字颜色 3" xfId="37" builtinId="40"/>
    <cellStyle name="注释" xfId="38" builtinId="10"/>
    <cellStyle name="标题" xfId="39" builtinId="15"/>
    <cellStyle name="好" xfId="40" builtinId="26"/>
    <cellStyle name="标题 4" xfId="41" builtinId="19"/>
    <cellStyle name="强调文字颜色 1" xfId="42" builtinId="29"/>
    <cellStyle name="适中" xfId="43" builtinId="28"/>
    <cellStyle name="20% - 强调文字颜色 1" xfId="44" builtinId="30"/>
    <cellStyle name="差" xfId="45" builtinId="27"/>
    <cellStyle name="强调文字颜色 2" xfId="46" builtinId="33"/>
    <cellStyle name="40% - 强调文字颜色 1" xfId="47" builtinId="31"/>
    <cellStyle name="60% - 强调文字颜色 2" xfId="48" builtinId="36"/>
    <cellStyle name="40% - 强调文字颜色 2" xfId="49" builtinId="35"/>
    <cellStyle name="强调文字颜色 3" xfId="50"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1"/>
  <sheetViews>
    <sheetView tabSelected="1" view="pageBreakPreview" zoomScaleNormal="100" zoomScaleSheetLayoutView="100" workbookViewId="0">
      <selection activeCell="A2" sqref="A2:E2"/>
    </sheetView>
  </sheetViews>
  <sheetFormatPr defaultColWidth="9.55833333333333" defaultRowHeight="15.75" outlineLevelCol="4"/>
  <cols>
    <col min="1" max="1" width="6.125" style="4" customWidth="true"/>
    <col min="2" max="2" width="14.5" style="6" customWidth="true"/>
    <col min="3" max="3" width="15" style="7" customWidth="true"/>
    <col min="4" max="4" width="52.375" style="8" customWidth="true"/>
    <col min="5" max="5" width="11.25" style="4" customWidth="true"/>
    <col min="6" max="6" width="10.1916666666667" style="9"/>
    <col min="7" max="254" width="9.55833333333333" style="9"/>
    <col min="255" max="16384" width="9.55833333333333" style="10"/>
  </cols>
  <sheetData>
    <row r="1" ht="16.5" customHeight="true" spans="1:2">
      <c r="A1" s="11" t="s">
        <v>0</v>
      </c>
      <c r="B1" s="11"/>
    </row>
    <row r="2" s="1" customFormat="true" ht="49" customHeight="true" spans="1:5">
      <c r="A2" s="12" t="s">
        <v>1</v>
      </c>
      <c r="B2" s="12"/>
      <c r="C2" s="12"/>
      <c r="D2" s="12"/>
      <c r="E2" s="12"/>
    </row>
    <row r="3" ht="21.75" customHeight="true" spans="2:5">
      <c r="B3" s="13" t="s">
        <v>2</v>
      </c>
      <c r="C3" s="8"/>
      <c r="D3" s="13"/>
      <c r="E3" s="13"/>
    </row>
    <row r="4" ht="25" customHeight="true" spans="1:5">
      <c r="A4" s="14" t="s">
        <v>3</v>
      </c>
      <c r="B4" s="14" t="s">
        <v>4</v>
      </c>
      <c r="C4" s="14" t="s">
        <v>5</v>
      </c>
      <c r="D4" s="14" t="s">
        <v>6</v>
      </c>
      <c r="E4" s="14" t="s">
        <v>7</v>
      </c>
    </row>
    <row r="5" s="3" customFormat="true" ht="28" customHeight="true" spans="1:5">
      <c r="A5" s="15"/>
      <c r="B5" s="15" t="s">
        <v>8</v>
      </c>
      <c r="C5" s="15"/>
      <c r="D5" s="17"/>
      <c r="E5" s="47">
        <f>E6+E17</f>
        <v>2918</v>
      </c>
    </row>
    <row r="6" s="3" customFormat="true" ht="28" customHeight="true" spans="1:5">
      <c r="A6" s="15" t="s">
        <v>9</v>
      </c>
      <c r="B6" s="35" t="s">
        <v>10</v>
      </c>
      <c r="C6" s="17"/>
      <c r="D6" s="17"/>
      <c r="E6" s="48">
        <f>SUM(E7:E16)</f>
        <v>2249</v>
      </c>
    </row>
    <row r="7" s="3" customFormat="true" ht="74" customHeight="true" spans="1:5">
      <c r="A7" s="14">
        <v>1</v>
      </c>
      <c r="B7" s="36" t="s">
        <v>11</v>
      </c>
      <c r="C7" s="28" t="s">
        <v>12</v>
      </c>
      <c r="D7" s="29" t="s">
        <v>13</v>
      </c>
      <c r="E7" s="49">
        <v>420</v>
      </c>
    </row>
    <row r="8" s="3" customFormat="true" ht="60" customHeight="true" spans="1:5">
      <c r="A8" s="14"/>
      <c r="B8" s="37"/>
      <c r="C8" s="28" t="s">
        <v>14</v>
      </c>
      <c r="D8" s="29" t="s">
        <v>15</v>
      </c>
      <c r="E8" s="50">
        <v>420</v>
      </c>
    </row>
    <row r="9" s="3" customFormat="true" ht="36" customHeight="true" spans="1:5">
      <c r="A9" s="14"/>
      <c r="B9" s="38"/>
      <c r="C9" s="28" t="s">
        <v>16</v>
      </c>
      <c r="D9" s="29" t="s">
        <v>17</v>
      </c>
      <c r="E9" s="50">
        <v>490</v>
      </c>
    </row>
    <row r="10" s="3" customFormat="true" ht="90" customHeight="true" spans="1:5">
      <c r="A10" s="14">
        <v>2</v>
      </c>
      <c r="B10" s="21" t="s">
        <v>18</v>
      </c>
      <c r="C10" s="39" t="s">
        <v>19</v>
      </c>
      <c r="D10" s="40" t="s">
        <v>20</v>
      </c>
      <c r="E10" s="34">
        <v>470</v>
      </c>
    </row>
    <row r="11" s="3" customFormat="true" ht="57" customHeight="true" spans="1:5">
      <c r="A11" s="14">
        <v>3</v>
      </c>
      <c r="B11" s="39" t="s">
        <v>21</v>
      </c>
      <c r="C11" s="28" t="s">
        <v>22</v>
      </c>
      <c r="D11" s="29" t="s">
        <v>23</v>
      </c>
      <c r="E11" s="49">
        <v>80</v>
      </c>
    </row>
    <row r="12" s="3" customFormat="true" ht="63" customHeight="true" spans="1:5">
      <c r="A12" s="14">
        <v>4</v>
      </c>
      <c r="B12" s="39" t="s">
        <v>24</v>
      </c>
      <c r="C12" s="39" t="s">
        <v>25</v>
      </c>
      <c r="D12" s="29" t="s">
        <v>26</v>
      </c>
      <c r="E12" s="49">
        <v>80</v>
      </c>
    </row>
    <row r="13" s="3" customFormat="true" ht="124" customHeight="true" spans="1:5">
      <c r="A13" s="14"/>
      <c r="B13" s="39"/>
      <c r="C13" s="28" t="s">
        <v>27</v>
      </c>
      <c r="D13" s="29" t="s">
        <v>28</v>
      </c>
      <c r="E13" s="49">
        <v>120</v>
      </c>
    </row>
    <row r="14" s="3" customFormat="true" ht="83" customHeight="true" spans="1:5">
      <c r="A14" s="14">
        <v>5</v>
      </c>
      <c r="B14" s="21" t="s">
        <v>29</v>
      </c>
      <c r="C14" s="28" t="s">
        <v>30</v>
      </c>
      <c r="D14" s="29" t="s">
        <v>31</v>
      </c>
      <c r="E14" s="49">
        <v>49</v>
      </c>
    </row>
    <row r="15" s="3" customFormat="true" ht="93" customHeight="true" spans="1:5">
      <c r="A15" s="14"/>
      <c r="B15" s="21"/>
      <c r="C15" s="28" t="s">
        <v>32</v>
      </c>
      <c r="D15" s="29" t="s">
        <v>33</v>
      </c>
      <c r="E15" s="49">
        <v>80</v>
      </c>
    </row>
    <row r="16" s="3" customFormat="true" ht="63" customHeight="true" spans="1:5">
      <c r="A16" s="14"/>
      <c r="B16" s="21"/>
      <c r="C16" s="28" t="s">
        <v>34</v>
      </c>
      <c r="D16" s="29" t="s">
        <v>35</v>
      </c>
      <c r="E16" s="49">
        <v>40</v>
      </c>
    </row>
    <row r="17" s="3" customFormat="true" ht="49" customHeight="true" spans="1:5">
      <c r="A17" s="15" t="s">
        <v>36</v>
      </c>
      <c r="B17" s="41" t="s">
        <v>37</v>
      </c>
      <c r="C17" s="42"/>
      <c r="D17" s="43"/>
      <c r="E17" s="48">
        <f>SUM(E18:E21)</f>
        <v>669</v>
      </c>
    </row>
    <row r="18" s="3" customFormat="true" ht="33" customHeight="true" spans="1:5">
      <c r="A18" s="14">
        <v>1</v>
      </c>
      <c r="B18" s="21" t="s">
        <v>38</v>
      </c>
      <c r="C18" s="21" t="s">
        <v>39</v>
      </c>
      <c r="D18" s="22" t="s">
        <v>40</v>
      </c>
      <c r="E18" s="51">
        <v>69</v>
      </c>
    </row>
    <row r="19" s="3" customFormat="true" ht="33" customHeight="true" spans="1:5">
      <c r="A19" s="44">
        <v>2</v>
      </c>
      <c r="B19" s="21" t="s">
        <v>41</v>
      </c>
      <c r="C19" s="45" t="s">
        <v>42</v>
      </c>
      <c r="D19" s="46" t="s">
        <v>43</v>
      </c>
      <c r="E19" s="34">
        <v>200</v>
      </c>
    </row>
    <row r="20" s="3" customFormat="true" ht="33" customHeight="true" spans="1:5">
      <c r="A20" s="44">
        <v>3</v>
      </c>
      <c r="B20" s="21" t="s">
        <v>44</v>
      </c>
      <c r="C20" s="45" t="s">
        <v>42</v>
      </c>
      <c r="D20" s="46" t="s">
        <v>43</v>
      </c>
      <c r="E20" s="34">
        <v>200</v>
      </c>
    </row>
    <row r="21" s="3" customFormat="true" ht="33" customHeight="true" spans="1:5">
      <c r="A21" s="44">
        <v>4</v>
      </c>
      <c r="B21" s="39" t="s">
        <v>45</v>
      </c>
      <c r="C21" s="39" t="s">
        <v>42</v>
      </c>
      <c r="D21" s="46" t="s">
        <v>43</v>
      </c>
      <c r="E21" s="34">
        <v>200</v>
      </c>
    </row>
  </sheetData>
  <mergeCells count="9">
    <mergeCell ref="A1:B1"/>
    <mergeCell ref="A2:E2"/>
    <mergeCell ref="B3:E3"/>
    <mergeCell ref="A7:A9"/>
    <mergeCell ref="A12:A13"/>
    <mergeCell ref="A14:A16"/>
    <mergeCell ref="B7:B9"/>
    <mergeCell ref="B12:B13"/>
    <mergeCell ref="B14:B16"/>
  </mergeCells>
  <printOptions horizontalCentered="true"/>
  <pageMargins left="0.35" right="0.35" top="0.550694444444444" bottom="0.550694444444444" header="0.507638888888889" footer="0.507638888888889"/>
  <pageSetup paperSize="9" scale="99" firstPageNumber="8" orientation="portrait" useFirstPageNumber="true" horizontalDpi="600" verticalDpi="600"/>
  <headerFooter alignWithMargins="0" differentOddEven="1">
    <oddFooter>&amp;L- &amp;P -</oddFooter>
    <evenFooter>&amp;R- &amp;P -</evenFooter>
  </headerFooter>
  <rowBreaks count="1" manualBreakCount="1">
    <brk id="13" max="4"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61"/>
  <sheetViews>
    <sheetView view="pageBreakPreview" zoomScale="115" zoomScaleNormal="100" zoomScaleSheetLayoutView="115" workbookViewId="0">
      <selection activeCell="A2" sqref="A2:E2"/>
    </sheetView>
  </sheetViews>
  <sheetFormatPr defaultColWidth="9.55833333333333" defaultRowHeight="15.75" outlineLevelCol="4"/>
  <cols>
    <col min="1" max="1" width="10.5" style="4" customWidth="true"/>
    <col min="2" max="2" width="10.1583333333333" style="6" customWidth="true"/>
    <col min="3" max="3" width="15.3583333333333" style="7" customWidth="true"/>
    <col min="4" max="4" width="45.275" style="8" customWidth="true"/>
    <col min="5" max="5" width="12.5416666666667" style="4" customWidth="true"/>
    <col min="6" max="252" width="9.55833333333333" style="9"/>
    <col min="253" max="16384" width="9.55833333333333" style="10"/>
  </cols>
  <sheetData>
    <row r="1" ht="16.5" customHeight="true" spans="1:2">
      <c r="A1" s="11" t="s">
        <v>46</v>
      </c>
      <c r="B1" s="11"/>
    </row>
    <row r="2" s="1" customFormat="true" ht="46" customHeight="true" spans="1:5">
      <c r="A2" s="12" t="s">
        <v>47</v>
      </c>
      <c r="B2" s="12"/>
      <c r="C2" s="12"/>
      <c r="D2" s="12"/>
      <c r="E2" s="12"/>
    </row>
    <row r="3" ht="21.75" customHeight="true" spans="2:5">
      <c r="B3" s="13" t="s">
        <v>2</v>
      </c>
      <c r="C3" s="8"/>
      <c r="D3" s="13"/>
      <c r="E3" s="13"/>
    </row>
    <row r="4" ht="28" customHeight="true" spans="1:5">
      <c r="A4" s="14" t="s">
        <v>3</v>
      </c>
      <c r="B4" s="14" t="s">
        <v>4</v>
      </c>
      <c r="C4" s="14" t="s">
        <v>5</v>
      </c>
      <c r="D4" s="14" t="s">
        <v>6</v>
      </c>
      <c r="E4" s="14" t="s">
        <v>7</v>
      </c>
    </row>
    <row r="5" s="2" customFormat="true" ht="28" customHeight="true" spans="1:5">
      <c r="A5" s="15"/>
      <c r="B5" s="16" t="s">
        <v>48</v>
      </c>
      <c r="C5" s="16"/>
      <c r="D5" s="17"/>
      <c r="E5" s="30">
        <f>E6+E45</f>
        <v>4805</v>
      </c>
    </row>
    <row r="6" s="2" customFormat="true" ht="28" customHeight="true" spans="1:5">
      <c r="A6" s="15" t="s">
        <v>9</v>
      </c>
      <c r="B6" s="16" t="s">
        <v>49</v>
      </c>
      <c r="C6" s="16"/>
      <c r="D6" s="17"/>
      <c r="E6" s="31">
        <f>E7+E10+E13+E16+E22+E24+E28+E31+E34+E38+E41+E43</f>
        <v>1970</v>
      </c>
    </row>
    <row r="7" s="3" customFormat="true" ht="28" customHeight="true" spans="1:5">
      <c r="A7" s="18" t="s">
        <v>50</v>
      </c>
      <c r="B7" s="19" t="s">
        <v>51</v>
      </c>
      <c r="C7" s="17"/>
      <c r="D7" s="17"/>
      <c r="E7" s="31">
        <f>SUM(E8:E9)</f>
        <v>250</v>
      </c>
    </row>
    <row r="8" s="3" customFormat="true" ht="28" customHeight="true" spans="1:5">
      <c r="A8" s="20">
        <v>1</v>
      </c>
      <c r="B8" s="21" t="s">
        <v>52</v>
      </c>
      <c r="C8" s="21" t="s">
        <v>42</v>
      </c>
      <c r="D8" s="22" t="s">
        <v>53</v>
      </c>
      <c r="E8" s="32">
        <v>200</v>
      </c>
    </row>
    <row r="9" s="3" customFormat="true" ht="28" customHeight="true" spans="1:5">
      <c r="A9" s="20">
        <v>2</v>
      </c>
      <c r="B9" s="21" t="s">
        <v>54</v>
      </c>
      <c r="C9" s="21" t="s">
        <v>39</v>
      </c>
      <c r="D9" s="22" t="s">
        <v>40</v>
      </c>
      <c r="E9" s="32">
        <v>50</v>
      </c>
    </row>
    <row r="10" s="3" customFormat="true" ht="28" customHeight="true" spans="1:5">
      <c r="A10" s="18" t="s">
        <v>55</v>
      </c>
      <c r="B10" s="19" t="s">
        <v>56</v>
      </c>
      <c r="C10" s="23"/>
      <c r="D10" s="24"/>
      <c r="E10" s="33">
        <f>SUM(E11:E12)</f>
        <v>450</v>
      </c>
    </row>
    <row r="11" s="3" customFormat="true" ht="28" customHeight="true" spans="1:5">
      <c r="A11" s="20">
        <v>1</v>
      </c>
      <c r="B11" s="21" t="s">
        <v>57</v>
      </c>
      <c r="C11" s="21" t="s">
        <v>39</v>
      </c>
      <c r="D11" s="22" t="s">
        <v>40</v>
      </c>
      <c r="E11" s="32">
        <v>20</v>
      </c>
    </row>
    <row r="12" s="3" customFormat="true" ht="28" customHeight="true" spans="1:5">
      <c r="A12" s="20">
        <v>2</v>
      </c>
      <c r="B12" s="21" t="s">
        <v>58</v>
      </c>
      <c r="C12" s="21" t="s">
        <v>39</v>
      </c>
      <c r="D12" s="22" t="s">
        <v>40</v>
      </c>
      <c r="E12" s="32">
        <v>430</v>
      </c>
    </row>
    <row r="13" s="3" customFormat="true" ht="28" customHeight="true" spans="1:5">
      <c r="A13" s="18" t="s">
        <v>59</v>
      </c>
      <c r="B13" s="19" t="s">
        <v>60</v>
      </c>
      <c r="C13" s="23"/>
      <c r="D13" s="24"/>
      <c r="E13" s="31">
        <f>SUM(E14:E15)</f>
        <v>100</v>
      </c>
    </row>
    <row r="14" s="3" customFormat="true" ht="28" customHeight="true" spans="1:5">
      <c r="A14" s="20">
        <v>1</v>
      </c>
      <c r="B14" s="21" t="s">
        <v>52</v>
      </c>
      <c r="C14" s="21" t="s">
        <v>39</v>
      </c>
      <c r="D14" s="22" t="s">
        <v>40</v>
      </c>
      <c r="E14" s="32">
        <v>50</v>
      </c>
    </row>
    <row r="15" s="3" customFormat="true" ht="28" customHeight="true" spans="1:5">
      <c r="A15" s="20">
        <v>2</v>
      </c>
      <c r="B15" s="21" t="s">
        <v>61</v>
      </c>
      <c r="C15" s="21" t="s">
        <v>39</v>
      </c>
      <c r="D15" s="22" t="s">
        <v>40</v>
      </c>
      <c r="E15" s="32">
        <v>50</v>
      </c>
    </row>
    <row r="16" s="3" customFormat="true" ht="28" customHeight="true" spans="1:5">
      <c r="A16" s="18" t="s">
        <v>62</v>
      </c>
      <c r="B16" s="19" t="s">
        <v>63</v>
      </c>
      <c r="C16" s="23"/>
      <c r="D16" s="24"/>
      <c r="E16" s="31">
        <f>E17+E18+E20+E21+E19</f>
        <v>110</v>
      </c>
    </row>
    <row r="17" s="3" customFormat="true" ht="28" customHeight="true" spans="1:5">
      <c r="A17" s="20">
        <v>1</v>
      </c>
      <c r="B17" s="21" t="s">
        <v>52</v>
      </c>
      <c r="C17" s="21" t="s">
        <v>39</v>
      </c>
      <c r="D17" s="22" t="s">
        <v>40</v>
      </c>
      <c r="E17" s="32">
        <v>30</v>
      </c>
    </row>
    <row r="18" s="3" customFormat="true" ht="28" customHeight="true" spans="1:5">
      <c r="A18" s="20">
        <v>2</v>
      </c>
      <c r="B18" s="21" t="s">
        <v>64</v>
      </c>
      <c r="C18" s="21" t="s">
        <v>39</v>
      </c>
      <c r="D18" s="22" t="s">
        <v>40</v>
      </c>
      <c r="E18" s="32">
        <v>20</v>
      </c>
    </row>
    <row r="19" s="3" customFormat="true" ht="28" customHeight="true" spans="1:5">
      <c r="A19" s="20">
        <v>3</v>
      </c>
      <c r="B19" s="21" t="s">
        <v>65</v>
      </c>
      <c r="C19" s="21" t="s">
        <v>39</v>
      </c>
      <c r="D19" s="22" t="s">
        <v>40</v>
      </c>
      <c r="E19" s="32">
        <v>20</v>
      </c>
    </row>
    <row r="20" s="3" customFormat="true" ht="28" customHeight="true" spans="1:5">
      <c r="A20" s="20">
        <v>4</v>
      </c>
      <c r="B20" s="21" t="s">
        <v>66</v>
      </c>
      <c r="C20" s="21" t="s">
        <v>39</v>
      </c>
      <c r="D20" s="22" t="s">
        <v>40</v>
      </c>
      <c r="E20" s="32">
        <v>20</v>
      </c>
    </row>
    <row r="21" s="3" customFormat="true" ht="28" customHeight="true" spans="1:5">
      <c r="A21" s="20">
        <v>5</v>
      </c>
      <c r="B21" s="21" t="s">
        <v>67</v>
      </c>
      <c r="C21" s="21" t="s">
        <v>39</v>
      </c>
      <c r="D21" s="22" t="s">
        <v>40</v>
      </c>
      <c r="E21" s="32">
        <v>20</v>
      </c>
    </row>
    <row r="22" s="3" customFormat="true" ht="28" customHeight="true" spans="1:5">
      <c r="A22" s="18" t="s">
        <v>68</v>
      </c>
      <c r="B22" s="19" t="s">
        <v>69</v>
      </c>
      <c r="C22" s="23"/>
      <c r="D22" s="24"/>
      <c r="E22" s="33">
        <f>E23</f>
        <v>30</v>
      </c>
    </row>
    <row r="23" s="3" customFormat="true" ht="28" customHeight="true" spans="1:5">
      <c r="A23" s="20">
        <v>1</v>
      </c>
      <c r="B23" s="21" t="s">
        <v>52</v>
      </c>
      <c r="C23" s="21" t="s">
        <v>39</v>
      </c>
      <c r="D23" s="22" t="s">
        <v>40</v>
      </c>
      <c r="E23" s="32">
        <v>30</v>
      </c>
    </row>
    <row r="24" s="3" customFormat="true" ht="28" customHeight="true" spans="1:5">
      <c r="A24" s="18" t="s">
        <v>70</v>
      </c>
      <c r="B24" s="19" t="s">
        <v>71</v>
      </c>
      <c r="C24" s="23"/>
      <c r="D24" s="24"/>
      <c r="E24" s="34">
        <f>E25+E26+E27</f>
        <v>120</v>
      </c>
    </row>
    <row r="25" s="3" customFormat="true" ht="28" customHeight="true" spans="1:5">
      <c r="A25" s="20">
        <v>1</v>
      </c>
      <c r="B25" s="21" t="s">
        <v>52</v>
      </c>
      <c r="C25" s="21" t="s">
        <v>39</v>
      </c>
      <c r="D25" s="22" t="s">
        <v>40</v>
      </c>
      <c r="E25" s="32">
        <v>50</v>
      </c>
    </row>
    <row r="26" s="3" customFormat="true" ht="28" customHeight="true" spans="1:5">
      <c r="A26" s="20">
        <v>2</v>
      </c>
      <c r="B26" s="21" t="s">
        <v>72</v>
      </c>
      <c r="C26" s="21" t="s">
        <v>39</v>
      </c>
      <c r="D26" s="22" t="s">
        <v>40</v>
      </c>
      <c r="E26" s="32">
        <v>50</v>
      </c>
    </row>
    <row r="27" s="3" customFormat="true" ht="28" customHeight="true" spans="1:5">
      <c r="A27" s="20">
        <v>3</v>
      </c>
      <c r="B27" s="21" t="s">
        <v>73</v>
      </c>
      <c r="C27" s="21" t="s">
        <v>39</v>
      </c>
      <c r="D27" s="22" t="s">
        <v>40</v>
      </c>
      <c r="E27" s="32">
        <v>20</v>
      </c>
    </row>
    <row r="28" s="3" customFormat="true" ht="28" customHeight="true" spans="1:5">
      <c r="A28" s="18" t="s">
        <v>74</v>
      </c>
      <c r="B28" s="19" t="s">
        <v>75</v>
      </c>
      <c r="C28" s="23"/>
      <c r="D28" s="24"/>
      <c r="E28" s="33">
        <f>E29+E30</f>
        <v>130</v>
      </c>
    </row>
    <row r="29" s="3" customFormat="true" ht="28" customHeight="true" spans="1:5">
      <c r="A29" s="20">
        <v>1</v>
      </c>
      <c r="B29" s="21" t="s">
        <v>52</v>
      </c>
      <c r="C29" s="21" t="s">
        <v>39</v>
      </c>
      <c r="D29" s="22" t="s">
        <v>40</v>
      </c>
      <c r="E29" s="32">
        <v>30</v>
      </c>
    </row>
    <row r="30" s="3" customFormat="true" ht="28" customHeight="true" spans="1:5">
      <c r="A30" s="20"/>
      <c r="B30" s="21"/>
      <c r="C30" s="21" t="s">
        <v>42</v>
      </c>
      <c r="D30" s="22" t="s">
        <v>76</v>
      </c>
      <c r="E30" s="32">
        <v>100</v>
      </c>
    </row>
    <row r="31" s="3" customFormat="true" ht="28" customHeight="true" spans="1:5">
      <c r="A31" s="18" t="s">
        <v>77</v>
      </c>
      <c r="B31" s="19" t="s">
        <v>78</v>
      </c>
      <c r="C31" s="23"/>
      <c r="D31" s="24"/>
      <c r="E31" s="33">
        <f>E32+E33</f>
        <v>50</v>
      </c>
    </row>
    <row r="32" s="3" customFormat="true" ht="28" customHeight="true" spans="1:5">
      <c r="A32" s="20">
        <v>1</v>
      </c>
      <c r="B32" s="21" t="s">
        <v>52</v>
      </c>
      <c r="C32" s="21" t="s">
        <v>39</v>
      </c>
      <c r="D32" s="22" t="s">
        <v>40</v>
      </c>
      <c r="E32" s="32">
        <v>30</v>
      </c>
    </row>
    <row r="33" s="3" customFormat="true" ht="28" customHeight="true" spans="1:5">
      <c r="A33" s="20">
        <v>2</v>
      </c>
      <c r="B33" s="21" t="s">
        <v>79</v>
      </c>
      <c r="C33" s="21" t="s">
        <v>39</v>
      </c>
      <c r="D33" s="22" t="s">
        <v>40</v>
      </c>
      <c r="E33" s="32">
        <v>20</v>
      </c>
    </row>
    <row r="34" s="3" customFormat="true" ht="28" customHeight="true" spans="1:5">
      <c r="A34" s="18" t="s">
        <v>80</v>
      </c>
      <c r="B34" s="19" t="s">
        <v>81</v>
      </c>
      <c r="C34" s="23"/>
      <c r="D34" s="24"/>
      <c r="E34" s="33">
        <f>E35+E36+E37</f>
        <v>450</v>
      </c>
    </row>
    <row r="35" s="3" customFormat="true" ht="28" customHeight="true" spans="1:5">
      <c r="A35" s="20">
        <v>1</v>
      </c>
      <c r="B35" s="21" t="s">
        <v>52</v>
      </c>
      <c r="C35" s="21" t="s">
        <v>39</v>
      </c>
      <c r="D35" s="22" t="s">
        <v>40</v>
      </c>
      <c r="E35" s="32">
        <v>50</v>
      </c>
    </row>
    <row r="36" s="3" customFormat="true" ht="28" customHeight="true" spans="1:5">
      <c r="A36" s="20"/>
      <c r="B36" s="21"/>
      <c r="C36" s="21" t="s">
        <v>42</v>
      </c>
      <c r="D36" s="22" t="s">
        <v>82</v>
      </c>
      <c r="E36" s="32">
        <v>200</v>
      </c>
    </row>
    <row r="37" s="3" customFormat="true" ht="28" customHeight="true" spans="1:5">
      <c r="A37" s="20"/>
      <c r="B37" s="21"/>
      <c r="C37" s="21" t="s">
        <v>42</v>
      </c>
      <c r="D37" s="22" t="s">
        <v>83</v>
      </c>
      <c r="E37" s="32">
        <v>200</v>
      </c>
    </row>
    <row r="38" s="3" customFormat="true" ht="28" customHeight="true" spans="1:5">
      <c r="A38" s="18" t="s">
        <v>84</v>
      </c>
      <c r="B38" s="19" t="s">
        <v>85</v>
      </c>
      <c r="C38" s="23"/>
      <c r="D38" s="24"/>
      <c r="E38" s="33">
        <f>E39+E40</f>
        <v>50</v>
      </c>
    </row>
    <row r="39" s="3" customFormat="true" ht="28" customHeight="true" spans="1:5">
      <c r="A39" s="20">
        <v>1</v>
      </c>
      <c r="B39" s="21" t="s">
        <v>52</v>
      </c>
      <c r="C39" s="21" t="s">
        <v>39</v>
      </c>
      <c r="D39" s="22" t="s">
        <v>40</v>
      </c>
      <c r="E39" s="32">
        <v>30</v>
      </c>
    </row>
    <row r="40" s="3" customFormat="true" ht="28" customHeight="true" spans="1:5">
      <c r="A40" s="20">
        <v>2</v>
      </c>
      <c r="B40" s="21" t="s">
        <v>86</v>
      </c>
      <c r="C40" s="21" t="s">
        <v>39</v>
      </c>
      <c r="D40" s="22" t="s">
        <v>40</v>
      </c>
      <c r="E40" s="32">
        <v>20</v>
      </c>
    </row>
    <row r="41" s="3" customFormat="true" ht="28" customHeight="true" spans="1:5">
      <c r="A41" s="18" t="s">
        <v>87</v>
      </c>
      <c r="B41" s="19" t="s">
        <v>88</v>
      </c>
      <c r="C41" s="23"/>
      <c r="D41" s="24"/>
      <c r="E41" s="34">
        <f>E42</f>
        <v>30</v>
      </c>
    </row>
    <row r="42" s="3" customFormat="true" ht="28" customHeight="true" spans="1:5">
      <c r="A42" s="20">
        <v>1</v>
      </c>
      <c r="B42" s="21" t="s">
        <v>52</v>
      </c>
      <c r="C42" s="21" t="s">
        <v>39</v>
      </c>
      <c r="D42" s="22" t="s">
        <v>40</v>
      </c>
      <c r="E42" s="32">
        <v>30</v>
      </c>
    </row>
    <row r="43" s="3" customFormat="true" ht="28" customHeight="true" spans="1:5">
      <c r="A43" s="18" t="s">
        <v>89</v>
      </c>
      <c r="B43" s="19" t="s">
        <v>90</v>
      </c>
      <c r="C43" s="25"/>
      <c r="D43" s="24"/>
      <c r="E43" s="33">
        <v>200</v>
      </c>
    </row>
    <row r="44" s="3" customFormat="true" ht="28" customHeight="true" spans="1:5">
      <c r="A44" s="20">
        <v>1</v>
      </c>
      <c r="B44" s="21" t="s">
        <v>91</v>
      </c>
      <c r="C44" s="21" t="s">
        <v>42</v>
      </c>
      <c r="D44" s="26" t="s">
        <v>92</v>
      </c>
      <c r="E44" s="32">
        <v>200</v>
      </c>
    </row>
    <row r="45" s="3" customFormat="true" ht="28" customHeight="true" spans="1:5">
      <c r="A45" s="18" t="s">
        <v>36</v>
      </c>
      <c r="B45" s="27" t="s">
        <v>93</v>
      </c>
      <c r="C45" s="15"/>
      <c r="D45" s="17"/>
      <c r="E45" s="31">
        <f>SUM(E46:E61)</f>
        <v>2835</v>
      </c>
    </row>
    <row r="46" s="3" customFormat="true" ht="28" customHeight="true" spans="1:5">
      <c r="A46" s="20">
        <v>1</v>
      </c>
      <c r="B46" s="21" t="s">
        <v>94</v>
      </c>
      <c r="C46" s="21" t="s">
        <v>39</v>
      </c>
      <c r="D46" s="22" t="s">
        <v>40</v>
      </c>
      <c r="E46" s="32">
        <v>20</v>
      </c>
    </row>
    <row r="47" s="3" customFormat="true" ht="28" customHeight="true" spans="1:5">
      <c r="A47" s="20"/>
      <c r="B47" s="21"/>
      <c r="C47" s="21" t="s">
        <v>42</v>
      </c>
      <c r="D47" s="22" t="s">
        <v>95</v>
      </c>
      <c r="E47" s="32">
        <v>450</v>
      </c>
    </row>
    <row r="48" s="4" customFormat="true" ht="28" customHeight="true" spans="1:5">
      <c r="A48" s="20">
        <v>2</v>
      </c>
      <c r="B48" s="21" t="s">
        <v>96</v>
      </c>
      <c r="C48" s="21" t="s">
        <v>39</v>
      </c>
      <c r="D48" s="22" t="s">
        <v>40</v>
      </c>
      <c r="E48" s="32">
        <v>122</v>
      </c>
    </row>
    <row r="49" s="4" customFormat="true" ht="28" customHeight="true" spans="1:5">
      <c r="A49" s="20">
        <v>3</v>
      </c>
      <c r="B49" s="21" t="s">
        <v>97</v>
      </c>
      <c r="C49" s="21" t="s">
        <v>42</v>
      </c>
      <c r="D49" s="22" t="s">
        <v>98</v>
      </c>
      <c r="E49" s="32">
        <v>200</v>
      </c>
    </row>
    <row r="50" s="5" customFormat="true" ht="24" customHeight="true" spans="1:5">
      <c r="A50" s="20">
        <v>4</v>
      </c>
      <c r="B50" s="21" t="s">
        <v>99</v>
      </c>
      <c r="C50" s="21" t="s">
        <v>42</v>
      </c>
      <c r="D50" s="22" t="s">
        <v>100</v>
      </c>
      <c r="E50" s="32">
        <v>200</v>
      </c>
    </row>
    <row r="51" s="4" customFormat="true" ht="28" customHeight="true" spans="1:5">
      <c r="A51" s="20">
        <v>5</v>
      </c>
      <c r="B51" s="21" t="s">
        <v>101</v>
      </c>
      <c r="C51" s="21" t="s">
        <v>39</v>
      </c>
      <c r="D51" s="22" t="s">
        <v>40</v>
      </c>
      <c r="E51" s="32">
        <v>50</v>
      </c>
    </row>
    <row r="52" s="4" customFormat="true" ht="28" customHeight="true" spans="1:5">
      <c r="A52" s="20">
        <v>6</v>
      </c>
      <c r="B52" s="21" t="s">
        <v>102</v>
      </c>
      <c r="C52" s="21" t="s">
        <v>39</v>
      </c>
      <c r="D52" s="22" t="s">
        <v>40</v>
      </c>
      <c r="E52" s="32">
        <v>50</v>
      </c>
    </row>
    <row r="53" s="4" customFormat="true" ht="28" customHeight="true" spans="1:5">
      <c r="A53" s="20"/>
      <c r="B53" s="21"/>
      <c r="C53" s="21" t="s">
        <v>42</v>
      </c>
      <c r="D53" s="22" t="s">
        <v>103</v>
      </c>
      <c r="E53" s="32">
        <v>200</v>
      </c>
    </row>
    <row r="54" s="4" customFormat="true" ht="28" customHeight="true" spans="1:5">
      <c r="A54" s="20">
        <v>7</v>
      </c>
      <c r="B54" s="21" t="s">
        <v>104</v>
      </c>
      <c r="C54" s="21" t="s">
        <v>39</v>
      </c>
      <c r="D54" s="22" t="s">
        <v>40</v>
      </c>
      <c r="E54" s="32">
        <v>20</v>
      </c>
    </row>
    <row r="55" s="4" customFormat="true" ht="28" customHeight="true" spans="1:5">
      <c r="A55" s="20"/>
      <c r="B55" s="21"/>
      <c r="C55" s="21" t="s">
        <v>42</v>
      </c>
      <c r="D55" s="22" t="s">
        <v>105</v>
      </c>
      <c r="E55" s="32">
        <v>200</v>
      </c>
    </row>
    <row r="56" s="4" customFormat="true" ht="28" customHeight="true" spans="1:5">
      <c r="A56" s="20">
        <v>8</v>
      </c>
      <c r="B56" s="21" t="s">
        <v>106</v>
      </c>
      <c r="C56" s="21" t="s">
        <v>42</v>
      </c>
      <c r="D56" s="22" t="s">
        <v>107</v>
      </c>
      <c r="E56" s="32">
        <v>200</v>
      </c>
    </row>
    <row r="57" s="4" customFormat="true" ht="28" customHeight="true" spans="1:5">
      <c r="A57" s="20">
        <v>9</v>
      </c>
      <c r="B57" s="21" t="s">
        <v>108</v>
      </c>
      <c r="C57" s="21" t="s">
        <v>39</v>
      </c>
      <c r="D57" s="22" t="s">
        <v>40</v>
      </c>
      <c r="E57" s="32">
        <v>50</v>
      </c>
    </row>
    <row r="58" s="4" customFormat="true" ht="28" customHeight="true" spans="1:5">
      <c r="A58" s="20">
        <v>10</v>
      </c>
      <c r="B58" s="21" t="s">
        <v>109</v>
      </c>
      <c r="C58" s="21" t="s">
        <v>39</v>
      </c>
      <c r="D58" s="22" t="s">
        <v>40</v>
      </c>
      <c r="E58" s="32">
        <v>210</v>
      </c>
    </row>
    <row r="59" s="4" customFormat="true" ht="28" customHeight="true" spans="1:5">
      <c r="A59" s="20"/>
      <c r="B59" s="21"/>
      <c r="C59" s="21" t="s">
        <v>42</v>
      </c>
      <c r="D59" s="22" t="s">
        <v>110</v>
      </c>
      <c r="E59" s="32">
        <v>450</v>
      </c>
    </row>
    <row r="60" s="4" customFormat="true" ht="28" customHeight="true" spans="1:5">
      <c r="A60" s="20">
        <v>11</v>
      </c>
      <c r="B60" s="21" t="s">
        <v>111</v>
      </c>
      <c r="C60" s="21" t="s">
        <v>39</v>
      </c>
      <c r="D60" s="22" t="s">
        <v>40</v>
      </c>
      <c r="E60" s="32">
        <v>213</v>
      </c>
    </row>
    <row r="61" s="4" customFormat="true" ht="28" customHeight="true" spans="1:5">
      <c r="A61" s="20">
        <v>12</v>
      </c>
      <c r="B61" s="21" t="s">
        <v>112</v>
      </c>
      <c r="C61" s="28" t="s">
        <v>42</v>
      </c>
      <c r="D61" s="29" t="s">
        <v>113</v>
      </c>
      <c r="E61" s="32">
        <v>200</v>
      </c>
    </row>
  </sheetData>
  <mergeCells count="15">
    <mergeCell ref="A1:B1"/>
    <mergeCell ref="A2:E2"/>
    <mergeCell ref="B3:E3"/>
    <mergeCell ref="A29:A30"/>
    <mergeCell ref="A35:A37"/>
    <mergeCell ref="A46:A47"/>
    <mergeCell ref="A52:A53"/>
    <mergeCell ref="A54:A55"/>
    <mergeCell ref="A58:A59"/>
    <mergeCell ref="B29:B30"/>
    <mergeCell ref="B35:B37"/>
    <mergeCell ref="B46:B47"/>
    <mergeCell ref="B52:B53"/>
    <mergeCell ref="B54:B55"/>
    <mergeCell ref="B58:B59"/>
  </mergeCells>
  <printOptions horizontalCentered="true"/>
  <pageMargins left="0.35" right="0.35" top="0.550694444444444" bottom="0.751388888888889" header="0.507638888888889" footer="0.507638888888889"/>
  <pageSetup paperSize="9" scale="98" firstPageNumber="10" orientation="portrait" useFirstPageNumber="true" horizontalDpi="600" verticalDpi="600"/>
  <headerFooter alignWithMargins="0" differentOddEven="1">
    <oddFooter>&amp;L- &amp;P -</oddFooter>
    <evenFooter>&amp;R- &amp;P -</evenFooter>
  </headerFooter>
  <rowBreaks count="3" manualBreakCount="3">
    <brk id="27" max="4" man="1"/>
    <brk id="53" max="4" man="1"/>
    <brk id="61" max="16383" man="1"/>
  </rowBreaks>
</worksheet>
</file>

<file path=docProps/app.xml><?xml version="1.0" encoding="utf-8"?>
<Properties xmlns="http://schemas.openxmlformats.org/officeDocument/2006/extended-properties" xmlns:vt="http://schemas.openxmlformats.org/officeDocument/2006/docPropsVTypes">
  <Company>省林业厅</Company>
  <Application>WPS 表格</Application>
  <HeadingPairs>
    <vt:vector size="2" baseType="variant">
      <vt:variant>
        <vt:lpstr>工作表</vt:lpstr>
      </vt:variant>
      <vt:variant>
        <vt:i4>2</vt:i4>
      </vt:variant>
    </vt:vector>
  </HeadingPairs>
  <TitlesOfParts>
    <vt:vector size="2" baseType="lpstr">
      <vt:lpstr>省统筹经费安排计划（省级单位）</vt:lpstr>
      <vt:lpstr>省统筹经费安排计划（市县部分）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解冰</dc:creator>
  <cp:lastModifiedBy>wxr</cp:lastModifiedBy>
  <dcterms:created xsi:type="dcterms:W3CDTF">2020-01-11T03:34:00Z</dcterms:created>
  <dcterms:modified xsi:type="dcterms:W3CDTF">2022-10-26T15:49:26Z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ies>
</file>